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5"/>
  </bookViews>
  <sheets>
    <sheet name="Action 1.2" sheetId="1" r:id="rId1"/>
    <sheet name="Action 1.1" sheetId="2" r:id="rId2"/>
    <sheet name="Action 1.3" sheetId="3" r:id="rId3"/>
    <sheet name="Action 2" sheetId="4" r:id="rId4"/>
    <sheet name="Action 4.3" sheetId="5" r:id="rId5"/>
    <sheet name="Rezervni projekti" sheetId="6" r:id="rId6"/>
  </sheets>
  <externalReferences>
    <externalReference r:id="rId9"/>
  </externalReferences>
  <definedNames>
    <definedName name="prihvatljivost">'[1]OZNAKE'!$O$3:$O$4</definedName>
    <definedName name="_xlnm.Print_Area" localSheetId="1">'Action 1.1'!$A$1:$J$19</definedName>
    <definedName name="_xlnm.Print_Area" localSheetId="0">'Action 1.2'!$A$1:$J$43</definedName>
    <definedName name="_xlnm.Print_Area" localSheetId="2">'Action 1.3'!$A$1:$I$12</definedName>
    <definedName name="_xlnm.Print_Area" localSheetId="3">'Action 2'!$A$1:$I$12</definedName>
    <definedName name="_xlnm.Print_Area" localSheetId="4">'Action 4.3'!$A$1:$J$11</definedName>
    <definedName name="_xlnm.Print_Area" localSheetId="5">'Rezervni projekti'!$A$1:$J$10</definedName>
  </definedNames>
  <calcPr fullCalcOnLoad="1"/>
</workbook>
</file>

<file path=xl/sharedStrings.xml><?xml version="1.0" encoding="utf-8"?>
<sst xmlns="http://schemas.openxmlformats.org/spreadsheetml/2006/main" count="438" uniqueCount="249">
  <si>
    <t>Oznaka projekta</t>
  </si>
  <si>
    <t>Prijavitelj</t>
  </si>
  <si>
    <t>Ime projekta</t>
  </si>
  <si>
    <t>Rezultat provjere kriterija prihvatljivosti</t>
  </si>
  <si>
    <t>Razlog neprihvatljivosti</t>
  </si>
  <si>
    <t>Kratki opis prihvatljivih projekata</t>
  </si>
  <si>
    <t>Broj bodova 1</t>
  </si>
  <si>
    <t>Broj bodova</t>
  </si>
  <si>
    <t>Traženi iznos</t>
  </si>
  <si>
    <t>Predloženi iznos</t>
  </si>
  <si>
    <t xml:space="preserve"> PROJEKTI PRIHVAĆENI ZA FINANCIRANJE</t>
  </si>
  <si>
    <t>Prihvatljiv</t>
  </si>
  <si>
    <t>Neprihvatljiv</t>
  </si>
  <si>
    <t>Udruga Zora</t>
  </si>
  <si>
    <t>Žene pod jedrima</t>
  </si>
  <si>
    <t>Kratki opis projekta</t>
  </si>
  <si>
    <t>Mreža mladih Hrvatske</t>
  </si>
  <si>
    <t>PROJEKTI PRIHVAĆENI ZA FINANCIRANJE</t>
  </si>
  <si>
    <t>PROJEKTI NA REZERVNOJ LISTI</t>
  </si>
  <si>
    <t>ODBIJENI PROJEKTI</t>
  </si>
  <si>
    <t>Status projekta</t>
  </si>
  <si>
    <t>Rezervni projekt</t>
  </si>
  <si>
    <t>Odobreni iznos</t>
  </si>
  <si>
    <t>Odobreni projekt</t>
  </si>
  <si>
    <t>HR-11-13-2010-R3</t>
  </si>
  <si>
    <t>JABLANI - udruga za promicanje vrijednosti civilnog društva kod djece i mladih</t>
  </si>
  <si>
    <t>Mediation and debate against violence</t>
  </si>
  <si>
    <t>HR-11-11-2010-R3</t>
  </si>
  <si>
    <t>Udruga romskog prijateljstva LUNA</t>
  </si>
  <si>
    <t>Fair play!</t>
  </si>
  <si>
    <t>HR-11-12-2010-R3</t>
  </si>
  <si>
    <t>Društvo za pomoć osobama s invaliditetom GOLUBOVI</t>
  </si>
  <si>
    <t>Ti si moj novi prijatelj</t>
  </si>
  <si>
    <t>HR-11-21-2010-R3</t>
  </si>
  <si>
    <t>OŠ Ernestinovo</t>
  </si>
  <si>
    <t>Lega i deklica</t>
  </si>
  <si>
    <t>HR-11-14-2010-R3</t>
  </si>
  <si>
    <t>BEST Zagreb</t>
  </si>
  <si>
    <t>Po vjetru i Suncu prema energetskom vrhuncu!</t>
  </si>
  <si>
    <t>HR-11-15-2010-R3</t>
  </si>
  <si>
    <t>Udruga za promicanje projektne kulture "EU Klub"</t>
  </si>
  <si>
    <t>Action - Healthy Reaction!!!</t>
  </si>
  <si>
    <t>HR-11-16-2010-R3</t>
  </si>
  <si>
    <t>Udruga studenata farmacije i medicinske biokemije Hrvatske</t>
  </si>
  <si>
    <t>Pretilost - problem suvremenog društva</t>
  </si>
  <si>
    <t>HR-11-22-2010-R3</t>
  </si>
  <si>
    <t>SYNCRO - Synergy Croatia</t>
  </si>
  <si>
    <t>Cleaning the lens - media for personal growth</t>
  </si>
  <si>
    <t xml:space="preserve">Projekt multilateralne razmjene promovira socijalne vrijednosti među djecom imladima. Glavne teme projekta su mir i aktivno uključivanje mladih u život zajednice. Navedene teme obradit će se putem debata i medijacija. </t>
  </si>
  <si>
    <t xml:space="preserve">Multilateralna razmjena mladih iz sedam zemalja održati će se u Belom Manastiru, a na temu uključivanja mladih roma u društveni život svojih vršnjaka koji nisu pripadnici nacionalne manjine.  </t>
  </si>
  <si>
    <t>Bilateralna razmjena mladih iz Slovenije i Hrvatske na temu mladih s posebnim potrebama. Mladi će usprkos svojoj  retardaciji učiti brojne vještine svima potrebne poput pospremanja, plivanja i komunikacije.</t>
  </si>
  <si>
    <t>Projekt je bilateralna Razmjena mladih sa Slovenijom između dvije osnovne škole. Razmjena će uključivati snimanje filma, kreativne radionice, prezentacije, itd., s ciljem razvoja kreativnosti i poticanja osviještenosti o drugim kulturama kod mladih.</t>
  </si>
  <si>
    <t xml:space="preserve">Projekt uključuje skupinu mladih iz Napulja i Zagreba, koji će zajedno provesti tjedan dana u Zagrebu i Zadru učeći na neformalan način kroz radionice, predavanja, debate i praktičan rad o održivom razvoju i obnovljivim izvorima energije. </t>
  </si>
  <si>
    <t xml:space="preserve">Multilateralna razmjena koja promovira sportske aktivnosti i zdrav način života. Razmjena uključuje sportske aktivnosti, diskusije i radionice. </t>
  </si>
  <si>
    <t>Razmjena uključuje mlade iz 4 zemlje, koji će raspravljati o problemu pretilosti, uspoređivati situacije u partnerskim zemljama i podizati osviještenost o ovom rastućem i sveprisutnom problemu.</t>
  </si>
  <si>
    <t>Razmjena uključuje 30 mladih iz 6 zemalja jugoistočne i središnje Europe, koja će se održati u Istri u trajanju od 11 dana. Kroz različite igre, kvizove, team-building, razne radionice, aktivnosti na otvorenom i sl., sudionici će imati priliku raditi zajedno i tako razvijati zajedničke europske vrijednosti.</t>
  </si>
  <si>
    <t>HR-11-17-2010-R3</t>
  </si>
  <si>
    <t>Zaklada Prudens Futuri</t>
  </si>
  <si>
    <t>Umjetnost bez granica</t>
  </si>
  <si>
    <t>Datum početka projekta je izvan razdoblja prihvatljivosti (1. veljače 2011.); partnerski sporazumi nisu potpisani.</t>
  </si>
  <si>
    <t>HR-11-18-2010-R3</t>
  </si>
  <si>
    <t>Grad Zagreb</t>
  </si>
  <si>
    <t>Friendship and Cooperation</t>
  </si>
  <si>
    <t>Jedan od partnera je iz susjedne partnerske zemlje (BiH); proračun nije u skladu s pravilima financiranja Razmjena mladih.</t>
  </si>
  <si>
    <t>HR-11-19-2010-R3</t>
  </si>
  <si>
    <t>SŠ Ambroza Haračića, Mali Lošinj</t>
  </si>
  <si>
    <t>Rheinland Pfalz</t>
  </si>
  <si>
    <t>Prijavni obrazac nije ispunjen u cjelosti; nije priložen dokaz o pravnom statusu ustanove; aktivnost se održava i izvan Hrvatske; aktivnost traje duže od 21 dana; prijavnom obrascu nije priložen detaljan dnevni raspored aktivnosti; partnerski sporazum je potpisan od strane prijavitelja a ne partnera.</t>
  </si>
  <si>
    <t>HR-11-20-2010-R3</t>
  </si>
  <si>
    <t>Hrvatska škola Outward Bound</t>
  </si>
  <si>
    <t>Social Inclusion is not an Illusion</t>
  </si>
  <si>
    <t>Svaka skupina ima 3 sudionika</t>
  </si>
  <si>
    <t>HR-12-67-2010-R3</t>
  </si>
  <si>
    <t>Avadhuta - udruga za promicanje indijske kulture i vegetarijanstva</t>
  </si>
  <si>
    <t>Zdravi grad</t>
  </si>
  <si>
    <t>HR-12-44-2010-R3</t>
  </si>
  <si>
    <t>Udruga MI</t>
  </si>
  <si>
    <t>Volonterski časopis "Emocije grada"</t>
  </si>
  <si>
    <t>HR-12-46-2010-R3</t>
  </si>
  <si>
    <t>SreganeeT</t>
  </si>
  <si>
    <t>Powerful Generation - SreganeeT Info</t>
  </si>
  <si>
    <t>HR-12-56-2010-R3</t>
  </si>
  <si>
    <t>Volonterski centar Zagreb</t>
  </si>
  <si>
    <t>Peace as boomerang</t>
  </si>
  <si>
    <t>HR-12-43-2010-R3</t>
  </si>
  <si>
    <t>fokus:mladi</t>
  </si>
  <si>
    <t>HR-12-69-2010-R3</t>
  </si>
  <si>
    <t>neformalna skupina mladih MORSKA VILA</t>
  </si>
  <si>
    <t>Jedrenje je način života</t>
  </si>
  <si>
    <t>HR-12-50-2010-R3</t>
  </si>
  <si>
    <t>Udruga Art-to-Art (A2A)</t>
  </si>
  <si>
    <t>Performativne radionice na Cresu (Creske performansije)</t>
  </si>
  <si>
    <t>HR-12-65-2010-R3</t>
  </si>
  <si>
    <t>Dobro biram - volontiram!</t>
  </si>
  <si>
    <t>HR-12-55-2010-R3</t>
  </si>
  <si>
    <t>NOVI SVIJET - gradska udruga za brigu o djeci i mladima</t>
  </si>
  <si>
    <t>Čovječe ne ljuti se! - festival tolerancije</t>
  </si>
  <si>
    <t>HR-12-60-2010-R3</t>
  </si>
  <si>
    <t>Udruga za očuvanje kulturne i prirodne baštine "Zora" - Prilišće 1925</t>
  </si>
  <si>
    <t>Uređenje prostorija mladih u ruralnoj zajednici</t>
  </si>
  <si>
    <t>HR-12-62-2010-R3</t>
  </si>
  <si>
    <t>Mobilizacija mladih za razvoj ruralne zajednice</t>
  </si>
  <si>
    <t>HR-12-59-2010-R3</t>
  </si>
  <si>
    <t>Inicijativa mladih gradske četvrti Petrinja IV - Češko selo</t>
  </si>
  <si>
    <t>Mladi uzimaju stvar u svoje ruke!</t>
  </si>
  <si>
    <t>HR-12-45-2010-R3</t>
  </si>
  <si>
    <t>Put do uspjeha</t>
  </si>
  <si>
    <t>Kreativni inkubator - centar za razvoj kreativnosti i poduzetništva mladih</t>
  </si>
  <si>
    <t>HR-12-71-2010-R3</t>
  </si>
  <si>
    <t>Zaklada Sveučilišta u Rijeci</t>
  </si>
  <si>
    <t>Dani održivog razvoja</t>
  </si>
  <si>
    <t>HR-12-40-2010-R3</t>
  </si>
  <si>
    <t>Koalicija udruga Info zona</t>
  </si>
  <si>
    <t>splitski.magazin - magazin za mlade</t>
  </si>
  <si>
    <t>HR-12-58-2010-R3</t>
  </si>
  <si>
    <t>neformalna skupina mladih ZVEK</t>
  </si>
  <si>
    <t>Ponovo mladi</t>
  </si>
  <si>
    <t>HR-12-64-2010-R3</t>
  </si>
  <si>
    <t>Jedriličarski klub Neverin</t>
  </si>
  <si>
    <t>Skupina mladih iz Karlovca želi podučavati Karlovčane pripremi zdrave vegetarijanske hrane, koju će onda podijeliti besplatno socijalno ugroženim skupinama građana.</t>
  </si>
  <si>
    <t>Ciljevi ovog projekta su aktivna uključenost mladih s manje mogućnosti u stvaranje i izdavanje časopisa koji će poticati i promovirati volonterstvo te uključivanje lokalne zajednice u teme važne za mlade njihovog područja.</t>
  </si>
  <si>
    <t>Skupina mladih kroz ovu inicijativu želi razviti informacijsku mrežu za mlade u Bjelovaru. Predviđene aktivnosti su: izdavanje mjesečnog časopisa, emisije na lokalnom radiju, objava članaka na mreži te snimanje dokumentarca, popraćeno nizom radionica i predavanja.</t>
  </si>
  <si>
    <t>Ideja projekta inicijativa je naše bivše EVS volonterke koja inspirirana međunarodnim danom mira  željela promjeniti uvredljive grafite po gradu onima koji šalju poruke mira.</t>
  </si>
  <si>
    <t xml:space="preserve">Projekt je usredotočen na obilježavanje europske godine mladih. Cilj projekta je promocija aktivnog sudjelovanja mladih na lokalnom nivou u šest gradova Hrvatske. Uspostavljanje dialoga s donositeljima odluka, razvoj solidarnosti i društvena odgovornost glavne su okosnice ovog projekta. </t>
  </si>
  <si>
    <t>Skupina mladih želi promovirati hrvatsku pomorsku baštinu među mladima, pružajući im priliku da sagrade vlastiti brod i iskušaju se u jedrenju.</t>
  </si>
  <si>
    <t>Udruga iz Zagreba želi organizirati razne radionice za mlade na Cresu (ples, žongliranje, komedija, ...) s ciljem razvijanja njihovog poduzetništva i poboljšanja turističke ponude na Cresu.</t>
  </si>
  <si>
    <t>Skupina mladih iz Čakovca ovom inicijativom želi informirati javnost o važnosti volontiranja kroz javne manifestacije i promotivne materijale.</t>
  </si>
  <si>
    <t>Grupa mladih iz Prilišća i okolnih sela želi urediti prostor gdje bi se mladi družili.</t>
  </si>
  <si>
    <t>Skupina mladih iz Prilišća želi obnoviti povijesni kameni zidić koji je prije obrubljivao izvor potoka i bio mjesto okupljanja za lokalno stanovništvo.</t>
  </si>
  <si>
    <t>Skupina mladih iz jedne petrinjske gradske četvrti želi urediti zapušteno igralište kako bi se u četvrti stvorilo mjesto za druženje mladih iz različitih vjerskih i etničkih pozadina.</t>
  </si>
  <si>
    <t>Skupina mladih iz srednje škole u Bujama želi organizirati niz radionica sa štićenicima Doma za stare i nemoćne u Novigradu.</t>
  </si>
  <si>
    <t>Ženska ekipa JK Neverin Čavle želi pružiti priliku gluhim djevojkama da se okušaju u ovom sportu i sudjeluju na regatama.</t>
  </si>
  <si>
    <t>HR-12-41-2010-R3</t>
  </si>
  <si>
    <t>Centar za međunarodnu suradnju</t>
  </si>
  <si>
    <t>Zagreb International Model United Nations (ZAGIMUN)</t>
  </si>
  <si>
    <t>Predviđeni iznos je veći od pravilima dopuštenog; Riječ je o međunarodnoj konferenciji.</t>
  </si>
  <si>
    <t>HR-12-42-2010-R3</t>
  </si>
  <si>
    <t>Moji talenti - moj kapital</t>
  </si>
  <si>
    <t>Troškovi aktivnosti se svode samo na honorar članovima inicijative; članovi inicijative ostvaruju profit inicijativom; postoji mogućnost dvostrukog financiranja.</t>
  </si>
  <si>
    <t>HR-12-47-2010-R3</t>
  </si>
  <si>
    <t>Institut Vlado Gotovac</t>
  </si>
  <si>
    <t>Knjiga izgubljenih stvari</t>
  </si>
  <si>
    <t>Projekt uključuje suradnju s partnerima iz inozemstva i putovanja u inozemstvo; potpisi nisu originali nego faksimili; troškovi nisu u skladu s pravilima financiranja.</t>
  </si>
  <si>
    <t>HR-12-48-2010-R3</t>
  </si>
  <si>
    <t>Kinoklub Karlovac</t>
  </si>
  <si>
    <t>15. filmska revija mladeži &amp; 3. Four River Film Festival</t>
  </si>
  <si>
    <t>Prijavni obrazac nije ispunjen u cjelosti; osoba koja je potpisala prijavni obrazac nije zakonski zastupnik udruge; nedostaje deklaracija časti; proračun nije u skladu s pravilima financiranja; projekt uključuje međunarodnu suradnju; nedostaje pregled aktivnosti.</t>
  </si>
  <si>
    <t>HR-12-49-2010-R3</t>
  </si>
  <si>
    <t>Udruga mladih Novska</t>
  </si>
  <si>
    <t>Moral grada moga</t>
  </si>
  <si>
    <t>Proračun nije u skladu s pravilima financiranja; jedan od sudionika je maloljetan a projekt ne uključuje mentora.</t>
  </si>
  <si>
    <t>HR-12-51-2010-R3</t>
  </si>
  <si>
    <t>Hrvatski svjetski sabor</t>
  </si>
  <si>
    <t>Kulturološki pokret mladih</t>
  </si>
  <si>
    <t>Projekt je razmjena mladih a prijavljen je kao inicijativa mladih; proračun nije u skladu s pravilima financiranja; dio aktivnosti se održava izvan Hrvatske (izlet u Veneciju).</t>
  </si>
  <si>
    <t>HR-12-52-2010-R3</t>
  </si>
  <si>
    <t>Martina Jenik</t>
  </si>
  <si>
    <t>Mladi mladima</t>
  </si>
  <si>
    <t>Prijavni obrazac nije potpisan; traženi iznos financijske potpore nije naveden; projekt nema sufinanciranja.</t>
  </si>
  <si>
    <t>HR-12-53-2010-R3</t>
  </si>
  <si>
    <t>Udruga za rad s mladima BREZA</t>
  </si>
  <si>
    <t>Veleposlanstvo ulica</t>
  </si>
  <si>
    <t>Projekt je započeo u lipnju.</t>
  </si>
  <si>
    <t>HR-12-54-2010-R3</t>
  </si>
  <si>
    <t>DADO - udruga za pomoć u prevladavanju poteškoća u komunikaciji kod djece i odraslih</t>
  </si>
  <si>
    <t>Kreativnošću do uspjeha</t>
  </si>
  <si>
    <t>Proračun nije u skladu s pravilima financiranja.</t>
  </si>
  <si>
    <t>HR-12-57-2010-R3</t>
  </si>
  <si>
    <t>MUZA Dubrovnika</t>
  </si>
  <si>
    <t>Plesom do bajke</t>
  </si>
  <si>
    <t>Proračun nije u skladu s pravilima financiranja; nedostaje dokaz o pravnom statusu.</t>
  </si>
  <si>
    <t>HR-12-61-2010-R3</t>
  </si>
  <si>
    <t>Udruga BLANK</t>
  </si>
  <si>
    <t>Medijska kultura u predgrađu</t>
  </si>
  <si>
    <t>Projekt uključuje više od jednog predlagača; nije priložen raspored planirane aktivnosti.</t>
  </si>
  <si>
    <t>HR-12-63-2010-R3</t>
  </si>
  <si>
    <t>ConSol Initiative</t>
  </si>
  <si>
    <t>ConSol</t>
  </si>
  <si>
    <t>Projekt uključuje intenzivnu međunarodnu suradnju.</t>
  </si>
  <si>
    <t>HR-12-66-2010-R3</t>
  </si>
  <si>
    <t>Udruga građana za promicanje zdravlja MEDIKUS</t>
  </si>
  <si>
    <t>Kreativni laboratorij - neformalna informatička edukacija za mlade s invaliditetom</t>
  </si>
  <si>
    <t>Projekt uključuje više od jednog predlagača.</t>
  </si>
  <si>
    <t>HR-12-68-2010-R3</t>
  </si>
  <si>
    <t>Centar za neformalnu edukaciju - Kreatori ne konzumatori</t>
  </si>
  <si>
    <t>Poi &amp; Dreamcatchers in Osijek</t>
  </si>
  <si>
    <t>Projekt počinje 3. srpnja.</t>
  </si>
  <si>
    <t>HR-12-70-2010-R3</t>
  </si>
  <si>
    <t>Zlatno romsko srce</t>
  </si>
  <si>
    <t>Integracija romske djece u obrazovni sustav</t>
  </si>
  <si>
    <t>Proračun nije u skladu s pravilima financiranja; prijavitelj nije dostavio bankovne podatke; projekt je već počeo i nije naznačen datum završetka; nije dostavljen pregled aktivnosti; projekt traje duže od 18 mjeseci.</t>
  </si>
  <si>
    <t>HR-12-72-2010-R3</t>
  </si>
  <si>
    <t>Etno-skupina "ES"</t>
  </si>
  <si>
    <t>Zlatne niti od srca do srca</t>
  </si>
  <si>
    <t>Zakonski predstavnik neformalne skupine mladih nije član iste.</t>
  </si>
  <si>
    <t>HR-13-04-2010-R3</t>
  </si>
  <si>
    <t>Udruga za mlade "Korak ispred"</t>
  </si>
  <si>
    <t>Let the local voices be heard!</t>
  </si>
  <si>
    <t>HR-13-05-2010-R3</t>
  </si>
  <si>
    <t>ZUM - udruga za poticanje zapošljavanja i stručnog usavršavanja mladih ljudi</t>
  </si>
  <si>
    <t>partnerSHIP for EU</t>
  </si>
  <si>
    <t>Projekt je usmjeren na povećanje sudjelovanja mladih na lokalnom nivou. Glavna ideja je uspostavljanje strukturalnog dijaloga koji će dovesti dovesti do uspostavljanja demokratskih struktura mladih na području PGŽ.</t>
  </si>
  <si>
    <t>Projekt je usmjeren na razvoj kapaciteta i edukaciju mladih u području politike za mlade HR i EU, aktivizma,  timskog rada i aktivnog građanstva. Glavni cilj je uzrada Deklaracije o važnosti uspostavljanja partnerstva predstavnika mladih i lokalne vlasti.</t>
  </si>
  <si>
    <t>HR-13-02-2010-R3</t>
  </si>
  <si>
    <t>Priložen je samo jedan partnerski sporazum, a navedena su 4 partnera iz razlilčitih zemalja; projekt ne uključuje barem 2 predlagača iz svake od navedenih zemalja; projekt traje kraće od propisanog minimuma; zakonski zastupnik naveden u prijavnom obrascu nije osoba koja je potpisala prijavni obrazac.</t>
  </si>
  <si>
    <t>HR-13-03-2010-R3</t>
  </si>
  <si>
    <t>ELSA Rijeka - europsko udruženje studenata prava</t>
  </si>
  <si>
    <t>Korzo ljudskih prava</t>
  </si>
  <si>
    <t>Partnerski sporazumi nisu ispravno ispunjeni; projekt uključuje sudionike iz susjednih partnerskih zemalja (Srbija, Makedonija, BiH)</t>
  </si>
  <si>
    <t>HR-2-07-2010-R3</t>
  </si>
  <si>
    <t>VIVA - Volunteer to Improve Volunteering Activities</t>
  </si>
  <si>
    <t>HR-2-08-2010-R3</t>
  </si>
  <si>
    <t>Mirovna grupa mladih Dunav</t>
  </si>
  <si>
    <t>Progressed</t>
  </si>
  <si>
    <t>Projekt je kreiran za volontera koji će raditi na mđunarodnim volonterskim kampovima i tako doživjeti pravo interkulturno učenje, razviti komunikacijske i liderske vještine. Osim toga, projekt previđa i uključivanje volontera u razvoj lokalnog volonterstva.</t>
  </si>
  <si>
    <t xml:space="preserve">Projekt je usmjeren na stjecanje pozitivnih stavova, vještina i znajnja koje će volonteru omogućiti bolji oložaj na tržištu rada. Glavni cilj ovog projekta je doprinos socio-ekonomskoj integraciji ranjivih grupa, prvenstveno nezaposlenim mladima. </t>
  </si>
  <si>
    <t>Odbijeni projekt</t>
  </si>
  <si>
    <t>Niti jedan projekt nije na rezervnoj listi</t>
  </si>
  <si>
    <t>HR-43-13-2010-R3</t>
  </si>
  <si>
    <t>Europski dom Slavonski Brod</t>
  </si>
  <si>
    <t>3D Youth Model: Dialogue, Discussion and Debate</t>
  </si>
  <si>
    <t>HR-43-16-2010-R3</t>
  </si>
  <si>
    <t>Udruga OSMJEH</t>
  </si>
  <si>
    <t>FREJA - Music theatre project</t>
  </si>
  <si>
    <t>HR-43-17-2010-R3</t>
  </si>
  <si>
    <t>Centar za neformalnu edukaciju mladih - Kreatori ne konzumatori</t>
  </si>
  <si>
    <t>Agents for Change</t>
  </si>
  <si>
    <t>HR-43-14-2010-R3</t>
  </si>
  <si>
    <t>AEGEE Zagreb</t>
  </si>
  <si>
    <t>Find Yourself in Yourope</t>
  </si>
  <si>
    <t>HR-43-15-2010-R3</t>
  </si>
  <si>
    <t>Udruga za promicanje i unaprjeđivanje filozofije za djecu "Mala filozofija"</t>
  </si>
  <si>
    <t>Uvježbavanje kritičkog mišljenja protiv manipulacija medija</t>
  </si>
  <si>
    <t>Trening će se održati u Zadru i namijenjen je udrugama koje se žele osnažiti u području uključivanja mladih s manje mogućnosti, kako bi se tim mladima pružila prilika za aktivno sudjelovanje u društvu.</t>
  </si>
  <si>
    <t>Ovaj trening, koji uključuje 5 zemalja, planira prenijeti iskustvo korištenja glazbenog teatra, koji se uspješno provodi u Švedskoj, u radu s mladima s manje mogućnosti.</t>
  </si>
  <si>
    <t>Ovaj trening promiče korištenje kazališta kao oruđa za promicanje društvene uključenosti, borbe protiv siromaštva i europske osviještenosti.</t>
  </si>
  <si>
    <t>Cilj ovog treninga je dati znanja i vještine osobama koje rade s mladima da rade sa srednjoškolcima širom Europe, kako bi ih se potaklo da budu aktivni sudionici u društvu.</t>
  </si>
  <si>
    <t>Cilj ovog seminara je dati priliku stručnjacima u radu s mladima iz 6 zemalja da razmijene iskustva u radu s djecom i mladima i da ih se kroz niz radionica nauči o utjecaju medija na mlade i načinima kako se oduprijeti negativnom utjecaju medija.</t>
  </si>
  <si>
    <t>Projekti na rezervnoj listi</t>
  </si>
  <si>
    <t>Projekt predstavlja festival tolerancije na kojemu će mladi različitih nacionalnosti i iz različitih sredina u igri čovječe na ljuti se otkriti što više jedni o drugima i time slaviti toleranciju.</t>
  </si>
  <si>
    <t>Odbijeni projekti</t>
  </si>
  <si>
    <t>Prijavitelji projekta žele razviti tiskani medij koji bi podigao razinu kvalitete informiranja mladih, prvenstveno u području politika za mlade, EU procesa, volonterskog rada i vrijednosti civilnog društva.</t>
  </si>
  <si>
    <t xml:space="preserve">Kreativni inkubator inicijativa je mladih kreativaca i poduzetnika koji žele pokrenuti centar za promociju kreativnosti i inovacije koji će povezati mlade talentirane ljude kreiravši prostor za inicijaciju i realizaciju inovativnih ideja. </t>
  </si>
  <si>
    <t>Cilj ovog projekta je podizanje razine osviještenosti i razumijevanja javnosti oko važnosti održivog razvoja. Glavna aktivnost uključuje čitav niz obrazovnih aktivnosti, od predavanja otvorenih za javnosti i brojnih diskusija na temu održivog razvoja do 5-dnevne škole održivog razvoja koja će ugositi 30 mladih kojima će se pružiti mogućnost stjecanja novih vješina i razvoj ideja za buduće projekte za mlade.</t>
  </si>
  <si>
    <t>Staus projekta</t>
  </si>
  <si>
    <t xml:space="preserve"> PROJEKTI NA REZERVNOJ LISTI - razlika sredstava1</t>
  </si>
  <si>
    <t>Niti jedan projekt nije odbijen</t>
  </si>
  <si>
    <t>Na raspolaganju:</t>
  </si>
  <si>
    <t>Odobreni projekt - udruga odustala od financijske potpore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</si>
</sst>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[$€-2]\ #,##0.00"/>
    <numFmt numFmtId="166" formatCode="#,##0.00\ [$€-1];[Red]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164" fontId="51" fillId="0" borderId="1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164" fontId="51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1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0" fillId="33" borderId="12" xfId="0" applyFont="1" applyFill="1" applyBorder="1" applyAlignment="1">
      <alignment vertical="top" wrapText="1"/>
    </xf>
    <xf numFmtId="0" fontId="54" fillId="33" borderId="0" xfId="0" applyFont="1" applyFill="1" applyAlignment="1">
      <alignment/>
    </xf>
    <xf numFmtId="0" fontId="51" fillId="33" borderId="10" xfId="0" applyNumberFormat="1" applyFont="1" applyFill="1" applyBorder="1" applyAlignment="1">
      <alignment vertical="top" wrapText="1"/>
    </xf>
    <xf numFmtId="164" fontId="55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51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0" fillId="0" borderId="0" xfId="0" applyAlignment="1">
      <alignment horizontal="center"/>
    </xf>
    <xf numFmtId="0" fontId="57" fillId="33" borderId="12" xfId="0" applyFont="1" applyFill="1" applyBorder="1" applyAlignment="1">
      <alignment vertical="top" wrapText="1"/>
    </xf>
    <xf numFmtId="164" fontId="56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4" fontId="5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58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vertical="center"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1" fillId="0" borderId="11" xfId="0" applyNumberFormat="1" applyFont="1" applyBorder="1" applyAlignment="1">
      <alignment/>
    </xf>
    <xf numFmtId="164" fontId="51" fillId="33" borderId="14" xfId="0" applyNumberFormat="1" applyFont="1" applyFill="1" applyBorder="1" applyAlignment="1">
      <alignment vertical="center"/>
    </xf>
    <xf numFmtId="164" fontId="51" fillId="0" borderId="14" xfId="0" applyNumberFormat="1" applyFont="1" applyBorder="1" applyAlignment="1">
      <alignment/>
    </xf>
    <xf numFmtId="164" fontId="56" fillId="0" borderId="11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6" fillId="0" borderId="13" xfId="0" applyNumberFormat="1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64" fontId="51" fillId="0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left" vertical="center" wrapText="1"/>
    </xf>
    <xf numFmtId="0" fontId="51" fillId="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top" wrapText="1"/>
    </xf>
    <xf numFmtId="0" fontId="51" fillId="33" borderId="15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164" fontId="51" fillId="34" borderId="10" xfId="0" applyNumberFormat="1" applyFont="1" applyFill="1" applyBorder="1" applyAlignment="1">
      <alignment horizontal="center" vertical="center" wrapText="1"/>
    </xf>
    <xf numFmtId="164" fontId="52" fillId="34" borderId="10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6" fontId="51" fillId="33" borderId="10" xfId="0" applyNumberFormat="1" applyFont="1" applyFill="1" applyBorder="1" applyAlignment="1">
      <alignment horizontal="center" vertical="center" wrapText="1"/>
    </xf>
    <xf numFmtId="164" fontId="51" fillId="33" borderId="0" xfId="0" applyNumberFormat="1" applyFont="1" applyFill="1" applyAlignment="1">
      <alignment horizontal="center" vertical="center" wrapText="1"/>
    </xf>
    <xf numFmtId="164" fontId="51" fillId="34" borderId="15" xfId="0" applyNumberFormat="1" applyFont="1" applyFill="1" applyBorder="1" applyAlignment="1">
      <alignment horizontal="center" vertical="center" wrapText="1"/>
    </xf>
    <xf numFmtId="164" fontId="52" fillId="34" borderId="15" xfId="0" applyNumberFormat="1" applyFont="1" applyFill="1" applyBorder="1" applyAlignment="1">
      <alignment horizontal="center" vertical="center" wrapText="1"/>
    </xf>
    <xf numFmtId="0" fontId="51" fillId="3" borderId="16" xfId="0" applyFont="1" applyFill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164" fontId="50" fillId="36" borderId="10" xfId="0" applyNumberFormat="1" applyFon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51" fillId="36" borderId="10" xfId="0" applyNumberFormat="1" applyFont="1" applyFill="1" applyBorder="1" applyAlignment="1">
      <alignment/>
    </xf>
    <xf numFmtId="164" fontId="51" fillId="2" borderId="17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top" wrapText="1"/>
    </xf>
    <xf numFmtId="0" fontId="52" fillId="35" borderId="10" xfId="0" applyFont="1" applyFill="1" applyBorder="1" applyAlignment="1">
      <alignment horizontal="center" vertical="center"/>
    </xf>
    <xf numFmtId="164" fontId="55" fillId="35" borderId="10" xfId="0" applyNumberFormat="1" applyFont="1" applyFill="1" applyBorder="1" applyAlignment="1">
      <alignment horizontal="center" vertical="center"/>
    </xf>
    <xf numFmtId="164" fontId="59" fillId="35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/>
    </xf>
    <xf numFmtId="0" fontId="50" fillId="35" borderId="10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vertical="center"/>
    </xf>
    <xf numFmtId="0" fontId="51" fillId="2" borderId="10" xfId="0" applyFont="1" applyFill="1" applyBorder="1" applyAlignment="1">
      <alignment horizontal="center" vertical="center" wrapText="1"/>
    </xf>
    <xf numFmtId="164" fontId="52" fillId="0" borderId="14" xfId="0" applyNumberFormat="1" applyFont="1" applyBorder="1" applyAlignment="1">
      <alignment/>
    </xf>
    <xf numFmtId="164" fontId="60" fillId="33" borderId="10" xfId="0" applyNumberFormat="1" applyFont="1" applyFill="1" applyBorder="1" applyAlignment="1">
      <alignment/>
    </xf>
    <xf numFmtId="164" fontId="52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51" fillId="0" borderId="14" xfId="0" applyNumberFormat="1" applyFont="1" applyFill="1" applyBorder="1" applyAlignment="1">
      <alignment/>
    </xf>
    <xf numFmtId="0" fontId="50" fillId="0" borderId="12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8" xfId="0" applyFont="1" applyFill="1" applyBorder="1" applyAlignment="1">
      <alignment horizontal="center" vertical="center"/>
    </xf>
    <xf numFmtId="0" fontId="52" fillId="38" borderId="17" xfId="0" applyFont="1" applyFill="1" applyBorder="1" applyAlignment="1">
      <alignment horizontal="center" vertical="center"/>
    </xf>
    <xf numFmtId="0" fontId="61" fillId="2" borderId="16" xfId="0" applyFont="1" applyFill="1" applyBorder="1" applyAlignment="1">
      <alignment horizontal="center" vertical="center"/>
    </xf>
    <xf numFmtId="0" fontId="62" fillId="2" borderId="18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61" fillId="37" borderId="16" xfId="0" applyFont="1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/>
    </xf>
    <xf numFmtId="0" fontId="48" fillId="0" borderId="18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52" fillId="33" borderId="16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6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61" fillId="37" borderId="16" xfId="0" applyFont="1" applyFill="1" applyBorder="1" applyAlignment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1" fillId="2" borderId="18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/>
    </xf>
    <xf numFmtId="0" fontId="62" fillId="2" borderId="17" xfId="0" applyFont="1" applyFill="1" applyBorder="1" applyAlignment="1">
      <alignment horizontal="center"/>
    </xf>
    <xf numFmtId="0" fontId="48" fillId="38" borderId="18" xfId="0" applyFont="1" applyFill="1" applyBorder="1" applyAlignment="1">
      <alignment horizontal="center"/>
    </xf>
    <xf numFmtId="0" fontId="48" fillId="38" borderId="17" xfId="0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" vertical="center" wrapText="1"/>
    </xf>
    <xf numFmtId="0" fontId="52" fillId="38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0" fontId="61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obilnost.hr/mobilnost\22.YOUTH%20IN%20ACTION\15.%20Common%20activities\Calls%202010\YiA%20PLCO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2"/>
      <sheetName val="4.3"/>
      <sheetName val="Overview"/>
      <sheetName val="OZNAKE"/>
      <sheetName val="EVS TC"/>
      <sheetName val="Sheet1"/>
      <sheetName val="Sheet2"/>
      <sheetName val="Sheet3"/>
    </sheetNames>
    <sheetDataSet>
      <sheetData sheetId="6">
        <row r="3">
          <cell r="O3" t="str">
            <v>Prihvatljiv</v>
          </cell>
        </row>
        <row r="4">
          <cell r="O4" t="str">
            <v>Neprihvatljiv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7.140625" style="0" customWidth="1"/>
    <col min="2" max="2" width="23.140625" style="0" customWidth="1"/>
    <col min="3" max="3" width="18.140625" style="0" customWidth="1"/>
    <col min="4" max="4" width="17.140625" style="0" customWidth="1"/>
    <col min="5" max="5" width="17.7109375" style="0" customWidth="1"/>
    <col min="6" max="6" width="27.8515625" style="0" customWidth="1"/>
    <col min="8" max="8" width="13.00390625" style="0" customWidth="1"/>
    <col min="9" max="9" width="11.28125" style="0" customWidth="1"/>
    <col min="10" max="10" width="18.7109375" style="0" customWidth="1"/>
  </cols>
  <sheetData>
    <row r="1" spans="1:10" s="15" customFormat="1" ht="22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7</v>
      </c>
      <c r="H1" s="14" t="s">
        <v>8</v>
      </c>
      <c r="I1" s="14" t="s">
        <v>22</v>
      </c>
      <c r="J1" s="14" t="s">
        <v>20</v>
      </c>
    </row>
    <row r="2" spans="1:10" s="15" customFormat="1" ht="15">
      <c r="A2" s="104" t="s">
        <v>17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17" customFormat="1" ht="82.5" customHeight="1">
      <c r="A3" s="30" t="s">
        <v>72</v>
      </c>
      <c r="B3" s="5" t="s">
        <v>73</v>
      </c>
      <c r="C3" s="58" t="s">
        <v>74</v>
      </c>
      <c r="D3" s="58" t="s">
        <v>11</v>
      </c>
      <c r="E3" s="16"/>
      <c r="F3" s="60" t="s">
        <v>119</v>
      </c>
      <c r="G3" s="62">
        <v>80.5</v>
      </c>
      <c r="H3" s="64">
        <v>4910</v>
      </c>
      <c r="I3" s="65">
        <v>4110</v>
      </c>
      <c r="J3" s="14" t="s">
        <v>23</v>
      </c>
    </row>
    <row r="4" spans="1:10" s="17" customFormat="1" ht="81" customHeight="1">
      <c r="A4" s="5" t="s">
        <v>75</v>
      </c>
      <c r="B4" s="30" t="s">
        <v>76</v>
      </c>
      <c r="C4" s="30" t="s">
        <v>77</v>
      </c>
      <c r="D4" s="30" t="s">
        <v>11</v>
      </c>
      <c r="E4" s="101"/>
      <c r="F4" s="102" t="s">
        <v>120</v>
      </c>
      <c r="G4" s="51">
        <v>74.5</v>
      </c>
      <c r="H4" s="74">
        <v>6180.69</v>
      </c>
      <c r="I4" s="103">
        <v>0</v>
      </c>
      <c r="J4" s="74" t="s">
        <v>248</v>
      </c>
    </row>
    <row r="5" spans="1:10" s="17" customFormat="1" ht="90">
      <c r="A5" s="5" t="s">
        <v>78</v>
      </c>
      <c r="B5" s="5" t="s">
        <v>79</v>
      </c>
      <c r="C5" s="5" t="s">
        <v>80</v>
      </c>
      <c r="D5" s="5" t="s">
        <v>11</v>
      </c>
      <c r="E5" s="16"/>
      <c r="F5" s="6" t="s">
        <v>121</v>
      </c>
      <c r="G5" s="7">
        <v>74.5</v>
      </c>
      <c r="H5" s="67">
        <v>6050</v>
      </c>
      <c r="I5" s="66">
        <v>0</v>
      </c>
      <c r="J5" s="14" t="s">
        <v>23</v>
      </c>
    </row>
    <row r="6" spans="1:10" s="17" customFormat="1" ht="56.25">
      <c r="A6" s="5" t="s">
        <v>81</v>
      </c>
      <c r="B6" s="5" t="s">
        <v>82</v>
      </c>
      <c r="C6" s="5" t="s">
        <v>83</v>
      </c>
      <c r="D6" s="5" t="s">
        <v>11</v>
      </c>
      <c r="E6" s="16"/>
      <c r="F6" s="6" t="s">
        <v>122</v>
      </c>
      <c r="G6" s="7">
        <v>73</v>
      </c>
      <c r="H6" s="14">
        <v>4960</v>
      </c>
      <c r="I6" s="66">
        <v>4160</v>
      </c>
      <c r="J6" s="14" t="s">
        <v>23</v>
      </c>
    </row>
    <row r="7" spans="1:10" s="17" customFormat="1" ht="101.25">
      <c r="A7" s="5" t="s">
        <v>84</v>
      </c>
      <c r="B7" s="5" t="s">
        <v>16</v>
      </c>
      <c r="C7" s="5" t="s">
        <v>85</v>
      </c>
      <c r="D7" s="5" t="s">
        <v>11</v>
      </c>
      <c r="E7" s="16"/>
      <c r="F7" s="6" t="s">
        <v>123</v>
      </c>
      <c r="G7" s="7">
        <v>72</v>
      </c>
      <c r="H7" s="68">
        <v>5200</v>
      </c>
      <c r="I7" s="66">
        <v>5000</v>
      </c>
      <c r="J7" s="14" t="s">
        <v>23</v>
      </c>
    </row>
    <row r="8" spans="1:10" s="17" customFormat="1" ht="56.25">
      <c r="A8" s="30" t="s">
        <v>86</v>
      </c>
      <c r="B8" s="5" t="s">
        <v>87</v>
      </c>
      <c r="C8" s="58" t="s">
        <v>88</v>
      </c>
      <c r="D8" s="58" t="s">
        <v>11</v>
      </c>
      <c r="E8" s="16"/>
      <c r="F8" s="6" t="s">
        <v>124</v>
      </c>
      <c r="G8" s="62">
        <v>69.5</v>
      </c>
      <c r="H8" s="64">
        <v>6200</v>
      </c>
      <c r="I8" s="65">
        <v>4570</v>
      </c>
      <c r="J8" s="14" t="s">
        <v>23</v>
      </c>
    </row>
    <row r="9" spans="1:10" s="17" customFormat="1" ht="12.75">
      <c r="A9" s="109" t="s">
        <v>18</v>
      </c>
      <c r="B9" s="110"/>
      <c r="C9" s="110"/>
      <c r="D9" s="110"/>
      <c r="E9" s="110"/>
      <c r="F9" s="110"/>
      <c r="G9" s="110"/>
      <c r="H9" s="110"/>
      <c r="I9" s="110"/>
      <c r="J9" s="84"/>
    </row>
    <row r="10" spans="1:10" s="17" customFormat="1" ht="105" customHeight="1">
      <c r="A10" s="5" t="s">
        <v>89</v>
      </c>
      <c r="B10" s="5" t="s">
        <v>90</v>
      </c>
      <c r="C10" s="5" t="s">
        <v>91</v>
      </c>
      <c r="D10" s="5" t="s">
        <v>11</v>
      </c>
      <c r="E10" s="16"/>
      <c r="F10" s="6" t="s">
        <v>125</v>
      </c>
      <c r="G10" s="7">
        <v>62.5</v>
      </c>
      <c r="H10" s="14">
        <v>5380</v>
      </c>
      <c r="I10" s="66">
        <v>0</v>
      </c>
      <c r="J10" s="14" t="s">
        <v>21</v>
      </c>
    </row>
    <row r="11" spans="1:10" s="17" customFormat="1" ht="78" customHeight="1">
      <c r="A11" s="30" t="s">
        <v>92</v>
      </c>
      <c r="B11" s="5" t="s">
        <v>13</v>
      </c>
      <c r="C11" s="30" t="s">
        <v>93</v>
      </c>
      <c r="D11" s="58" t="s">
        <v>11</v>
      </c>
      <c r="E11" s="16"/>
      <c r="F11" s="6" t="s">
        <v>126</v>
      </c>
      <c r="G11" s="62">
        <v>62</v>
      </c>
      <c r="H11" s="64">
        <v>5534</v>
      </c>
      <c r="I11" s="65">
        <v>0</v>
      </c>
      <c r="J11" s="14" t="s">
        <v>21</v>
      </c>
    </row>
    <row r="12" spans="1:10" s="15" customFormat="1" ht="11.25">
      <c r="A12" s="106" t="s">
        <v>19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s="15" customFormat="1" ht="87.75" customHeight="1">
      <c r="A13" s="5" t="s">
        <v>94</v>
      </c>
      <c r="B13" s="5" t="s">
        <v>95</v>
      </c>
      <c r="C13" s="5" t="s">
        <v>96</v>
      </c>
      <c r="D13" s="5" t="s">
        <v>11</v>
      </c>
      <c r="E13" s="16"/>
      <c r="F13" s="6" t="s">
        <v>239</v>
      </c>
      <c r="G13" s="7">
        <v>58</v>
      </c>
      <c r="H13" s="14">
        <v>5733.91</v>
      </c>
      <c r="I13" s="66">
        <v>0</v>
      </c>
      <c r="J13" s="14" t="s">
        <v>216</v>
      </c>
    </row>
    <row r="14" spans="1:10" s="15" customFormat="1" ht="95.25" customHeight="1">
      <c r="A14" s="30" t="s">
        <v>97</v>
      </c>
      <c r="B14" s="5" t="s">
        <v>98</v>
      </c>
      <c r="C14" s="58" t="s">
        <v>99</v>
      </c>
      <c r="D14" s="58" t="s">
        <v>11</v>
      </c>
      <c r="E14" s="16"/>
      <c r="F14" s="6" t="s">
        <v>127</v>
      </c>
      <c r="G14" s="7">
        <v>58</v>
      </c>
      <c r="H14" s="14">
        <v>6200</v>
      </c>
      <c r="I14" s="66">
        <v>0</v>
      </c>
      <c r="J14" s="14" t="s">
        <v>216</v>
      </c>
    </row>
    <row r="15" spans="1:10" s="15" customFormat="1" ht="93" customHeight="1">
      <c r="A15" s="30" t="s">
        <v>100</v>
      </c>
      <c r="B15" s="5" t="s">
        <v>98</v>
      </c>
      <c r="C15" s="58" t="s">
        <v>101</v>
      </c>
      <c r="D15" s="58" t="s">
        <v>11</v>
      </c>
      <c r="E15" s="16"/>
      <c r="F15" s="6" t="s">
        <v>128</v>
      </c>
      <c r="G15" s="62">
        <v>57</v>
      </c>
      <c r="H15" s="64">
        <v>6200</v>
      </c>
      <c r="I15" s="65">
        <v>0</v>
      </c>
      <c r="J15" s="14" t="s">
        <v>216</v>
      </c>
    </row>
    <row r="16" spans="1:10" s="15" customFormat="1" ht="137.25" customHeight="1">
      <c r="A16" s="30" t="s">
        <v>102</v>
      </c>
      <c r="B16" s="59" t="s">
        <v>103</v>
      </c>
      <c r="C16" s="58" t="s">
        <v>104</v>
      </c>
      <c r="D16" s="58" t="s">
        <v>11</v>
      </c>
      <c r="E16" s="16"/>
      <c r="F16" s="61" t="s">
        <v>129</v>
      </c>
      <c r="G16" s="7">
        <v>56</v>
      </c>
      <c r="H16" s="14">
        <v>5200</v>
      </c>
      <c r="I16" s="66">
        <v>0</v>
      </c>
      <c r="J16" s="14" t="s">
        <v>216</v>
      </c>
    </row>
    <row r="17" spans="1:10" s="15" customFormat="1" ht="109.5" customHeight="1">
      <c r="A17" s="5" t="s">
        <v>105</v>
      </c>
      <c r="B17" s="5" t="s">
        <v>106</v>
      </c>
      <c r="C17" s="5" t="s">
        <v>107</v>
      </c>
      <c r="D17" s="5" t="s">
        <v>11</v>
      </c>
      <c r="E17" s="16"/>
      <c r="F17" s="18" t="s">
        <v>242</v>
      </c>
      <c r="G17" s="7">
        <v>51.5</v>
      </c>
      <c r="H17" s="14">
        <v>5400</v>
      </c>
      <c r="I17" s="66">
        <v>0</v>
      </c>
      <c r="J17" s="14" t="s">
        <v>216</v>
      </c>
    </row>
    <row r="18" spans="1:10" s="15" customFormat="1" ht="141" customHeight="1">
      <c r="A18" s="30" t="s">
        <v>108</v>
      </c>
      <c r="B18" s="5" t="s">
        <v>109</v>
      </c>
      <c r="C18" s="58" t="s">
        <v>110</v>
      </c>
      <c r="D18" s="58" t="s">
        <v>11</v>
      </c>
      <c r="E18" s="16"/>
      <c r="F18" s="6" t="s">
        <v>243</v>
      </c>
      <c r="G18" s="62">
        <v>50</v>
      </c>
      <c r="H18" s="64">
        <v>6180</v>
      </c>
      <c r="I18" s="65">
        <v>0</v>
      </c>
      <c r="J18" s="14" t="s">
        <v>216</v>
      </c>
    </row>
    <row r="19" spans="1:10" s="15" customFormat="1" ht="84.75" customHeight="1">
      <c r="A19" s="5" t="s">
        <v>111</v>
      </c>
      <c r="B19" s="5" t="s">
        <v>112</v>
      </c>
      <c r="C19" s="5" t="s">
        <v>113</v>
      </c>
      <c r="D19" s="5" t="s">
        <v>11</v>
      </c>
      <c r="E19" s="16"/>
      <c r="F19" s="6" t="s">
        <v>241</v>
      </c>
      <c r="G19" s="7">
        <v>49.5</v>
      </c>
      <c r="H19" s="14">
        <v>6200</v>
      </c>
      <c r="I19" s="66">
        <v>0</v>
      </c>
      <c r="J19" s="14" t="s">
        <v>216</v>
      </c>
    </row>
    <row r="20" spans="1:10" s="15" customFormat="1" ht="88.5" customHeight="1">
      <c r="A20" s="5" t="s">
        <v>114</v>
      </c>
      <c r="B20" s="5" t="s">
        <v>115</v>
      </c>
      <c r="C20" s="5" t="s">
        <v>116</v>
      </c>
      <c r="D20" s="5" t="s">
        <v>11</v>
      </c>
      <c r="E20" s="16"/>
      <c r="F20" s="6" t="s">
        <v>130</v>
      </c>
      <c r="G20" s="7">
        <v>49.5</v>
      </c>
      <c r="H20" s="14">
        <v>3300</v>
      </c>
      <c r="I20" s="66">
        <v>0</v>
      </c>
      <c r="J20" s="14" t="s">
        <v>216</v>
      </c>
    </row>
    <row r="21" spans="1:10" s="15" customFormat="1" ht="101.25" customHeight="1">
      <c r="A21" s="30" t="s">
        <v>117</v>
      </c>
      <c r="B21" s="5" t="s">
        <v>118</v>
      </c>
      <c r="C21" s="58" t="s">
        <v>14</v>
      </c>
      <c r="D21" s="58" t="s">
        <v>11</v>
      </c>
      <c r="E21" s="16"/>
      <c r="F21" s="61" t="s">
        <v>131</v>
      </c>
      <c r="G21" s="63">
        <v>49.5</v>
      </c>
      <c r="H21" s="69">
        <v>4600</v>
      </c>
      <c r="I21" s="70">
        <v>0</v>
      </c>
      <c r="J21" s="14" t="s">
        <v>216</v>
      </c>
    </row>
    <row r="22" spans="1:10" s="20" customFormat="1" ht="56.25">
      <c r="A22" s="55" t="s">
        <v>132</v>
      </c>
      <c r="B22" s="55" t="s">
        <v>133</v>
      </c>
      <c r="C22" s="55" t="s">
        <v>134</v>
      </c>
      <c r="D22" s="55" t="s">
        <v>12</v>
      </c>
      <c r="E22" s="71" t="s">
        <v>135</v>
      </c>
      <c r="F22" s="85"/>
      <c r="G22" s="86"/>
      <c r="H22" s="87"/>
      <c r="I22" s="88"/>
      <c r="J22" s="19" t="s">
        <v>216</v>
      </c>
    </row>
    <row r="23" spans="1:10" s="20" customFormat="1" ht="90">
      <c r="A23" s="55" t="s">
        <v>136</v>
      </c>
      <c r="B23" s="55" t="s">
        <v>106</v>
      </c>
      <c r="C23" s="55" t="s">
        <v>137</v>
      </c>
      <c r="D23" s="55" t="s">
        <v>12</v>
      </c>
      <c r="E23" s="71" t="s">
        <v>138</v>
      </c>
      <c r="F23" s="85"/>
      <c r="G23" s="86"/>
      <c r="H23" s="87"/>
      <c r="I23" s="88"/>
      <c r="J23" s="19" t="s">
        <v>216</v>
      </c>
    </row>
    <row r="24" spans="1:10" s="20" customFormat="1" ht="90">
      <c r="A24" s="55" t="s">
        <v>139</v>
      </c>
      <c r="B24" s="55" t="s">
        <v>140</v>
      </c>
      <c r="C24" s="55" t="s">
        <v>141</v>
      </c>
      <c r="D24" s="55" t="s">
        <v>12</v>
      </c>
      <c r="E24" s="71" t="s">
        <v>142</v>
      </c>
      <c r="F24" s="85"/>
      <c r="G24" s="86"/>
      <c r="H24" s="87"/>
      <c r="I24" s="88"/>
      <c r="J24" s="19" t="s">
        <v>216</v>
      </c>
    </row>
    <row r="25" spans="1:10" s="20" customFormat="1" ht="146.25">
      <c r="A25" s="55" t="s">
        <v>143</v>
      </c>
      <c r="B25" s="55" t="s">
        <v>144</v>
      </c>
      <c r="C25" s="55" t="s">
        <v>145</v>
      </c>
      <c r="D25" s="55" t="s">
        <v>12</v>
      </c>
      <c r="E25" s="71" t="s">
        <v>146</v>
      </c>
      <c r="F25" s="85"/>
      <c r="G25" s="86"/>
      <c r="H25" s="87"/>
      <c r="I25" s="88"/>
      <c r="J25" s="19" t="s">
        <v>216</v>
      </c>
    </row>
    <row r="26" spans="1:10" s="20" customFormat="1" ht="56.25">
      <c r="A26" s="55" t="s">
        <v>147</v>
      </c>
      <c r="B26" s="55" t="s">
        <v>148</v>
      </c>
      <c r="C26" s="55" t="s">
        <v>149</v>
      </c>
      <c r="D26" s="55" t="s">
        <v>12</v>
      </c>
      <c r="E26" s="71" t="s">
        <v>150</v>
      </c>
      <c r="F26" s="85"/>
      <c r="G26" s="86"/>
      <c r="H26" s="87"/>
      <c r="I26" s="88"/>
      <c r="J26" s="19" t="s">
        <v>216</v>
      </c>
    </row>
    <row r="27" spans="1:10" s="20" customFormat="1" ht="90">
      <c r="A27" s="55" t="s">
        <v>151</v>
      </c>
      <c r="B27" s="55" t="s">
        <v>152</v>
      </c>
      <c r="C27" s="55" t="s">
        <v>153</v>
      </c>
      <c r="D27" s="55" t="s">
        <v>12</v>
      </c>
      <c r="E27" s="71" t="s">
        <v>154</v>
      </c>
      <c r="F27" s="85"/>
      <c r="G27" s="86"/>
      <c r="H27" s="87"/>
      <c r="I27" s="88"/>
      <c r="J27" s="19" t="s">
        <v>216</v>
      </c>
    </row>
    <row r="28" spans="1:10" s="20" customFormat="1" ht="56.25">
      <c r="A28" s="55" t="s">
        <v>155</v>
      </c>
      <c r="B28" s="55" t="s">
        <v>156</v>
      </c>
      <c r="C28" s="55" t="s">
        <v>157</v>
      </c>
      <c r="D28" s="55" t="s">
        <v>12</v>
      </c>
      <c r="E28" s="71" t="s">
        <v>158</v>
      </c>
      <c r="F28" s="85"/>
      <c r="G28" s="89"/>
      <c r="H28" s="79"/>
      <c r="I28" s="79"/>
      <c r="J28" s="19" t="s">
        <v>216</v>
      </c>
    </row>
    <row r="29" spans="1:10" s="20" customFormat="1" ht="22.5">
      <c r="A29" s="55" t="s">
        <v>159</v>
      </c>
      <c r="B29" s="55" t="s">
        <v>160</v>
      </c>
      <c r="C29" s="55" t="s">
        <v>161</v>
      </c>
      <c r="D29" s="55" t="s">
        <v>12</v>
      </c>
      <c r="E29" s="71" t="s">
        <v>162</v>
      </c>
      <c r="F29" s="85"/>
      <c r="G29" s="89"/>
      <c r="H29" s="79"/>
      <c r="I29" s="79"/>
      <c r="J29" s="19" t="s">
        <v>216</v>
      </c>
    </row>
    <row r="30" spans="1:10" s="20" customFormat="1" ht="33.75">
      <c r="A30" s="55" t="s">
        <v>163</v>
      </c>
      <c r="B30" s="55" t="s">
        <v>164</v>
      </c>
      <c r="C30" s="55" t="s">
        <v>165</v>
      </c>
      <c r="D30" s="55" t="s">
        <v>12</v>
      </c>
      <c r="E30" s="71" t="s">
        <v>166</v>
      </c>
      <c r="F30" s="85"/>
      <c r="G30" s="89"/>
      <c r="H30" s="79"/>
      <c r="I30" s="79"/>
      <c r="J30" s="19" t="s">
        <v>216</v>
      </c>
    </row>
    <row r="31" spans="1:10" s="20" customFormat="1" ht="45">
      <c r="A31" s="55" t="s">
        <v>167</v>
      </c>
      <c r="B31" s="55" t="s">
        <v>168</v>
      </c>
      <c r="C31" s="55" t="s">
        <v>169</v>
      </c>
      <c r="D31" s="55" t="s">
        <v>12</v>
      </c>
      <c r="E31" s="71" t="s">
        <v>170</v>
      </c>
      <c r="F31" s="85"/>
      <c r="G31" s="89"/>
      <c r="H31" s="79"/>
      <c r="I31" s="79"/>
      <c r="J31" s="19" t="s">
        <v>216</v>
      </c>
    </row>
    <row r="32" spans="1:10" s="20" customFormat="1" ht="45">
      <c r="A32" s="55" t="s">
        <v>171</v>
      </c>
      <c r="B32" s="55" t="s">
        <v>172</v>
      </c>
      <c r="C32" s="55" t="s">
        <v>173</v>
      </c>
      <c r="D32" s="55" t="s">
        <v>12</v>
      </c>
      <c r="E32" s="71" t="s">
        <v>174</v>
      </c>
      <c r="F32" s="85"/>
      <c r="G32" s="89"/>
      <c r="H32" s="79"/>
      <c r="I32" s="79"/>
      <c r="J32" s="19" t="s">
        <v>216</v>
      </c>
    </row>
    <row r="33" spans="1:10" s="20" customFormat="1" ht="33.75">
      <c r="A33" s="55" t="s">
        <v>175</v>
      </c>
      <c r="B33" s="55" t="s">
        <v>176</v>
      </c>
      <c r="C33" s="55" t="s">
        <v>177</v>
      </c>
      <c r="D33" s="55" t="s">
        <v>12</v>
      </c>
      <c r="E33" s="71" t="s">
        <v>178</v>
      </c>
      <c r="F33" s="85"/>
      <c r="G33" s="89"/>
      <c r="H33" s="79"/>
      <c r="I33" s="79"/>
      <c r="J33" s="19" t="s">
        <v>216</v>
      </c>
    </row>
    <row r="34" spans="1:10" ht="45">
      <c r="A34" s="55" t="s">
        <v>179</v>
      </c>
      <c r="B34" s="55" t="s">
        <v>180</v>
      </c>
      <c r="C34" s="55" t="s">
        <v>181</v>
      </c>
      <c r="D34" s="55" t="s">
        <v>12</v>
      </c>
      <c r="E34" s="71" t="s">
        <v>182</v>
      </c>
      <c r="F34" s="85"/>
      <c r="G34" s="89"/>
      <c r="H34" s="78"/>
      <c r="I34" s="78"/>
      <c r="J34" s="19" t="s">
        <v>216</v>
      </c>
    </row>
    <row r="35" spans="1:10" ht="72" customHeight="1">
      <c r="A35" s="55" t="s">
        <v>183</v>
      </c>
      <c r="B35" s="55" t="s">
        <v>184</v>
      </c>
      <c r="C35" s="55" t="s">
        <v>185</v>
      </c>
      <c r="D35" s="55" t="s">
        <v>12</v>
      </c>
      <c r="E35" s="71" t="s">
        <v>186</v>
      </c>
      <c r="F35" s="85"/>
      <c r="G35" s="89"/>
      <c r="H35" s="78"/>
      <c r="I35" s="78"/>
      <c r="J35" s="19" t="s">
        <v>216</v>
      </c>
    </row>
    <row r="36" spans="1:10" ht="117.75" customHeight="1">
      <c r="A36" s="55" t="s">
        <v>187</v>
      </c>
      <c r="B36" s="55" t="s">
        <v>188</v>
      </c>
      <c r="C36" s="55" t="s">
        <v>189</v>
      </c>
      <c r="D36" s="55" t="s">
        <v>12</v>
      </c>
      <c r="E36" s="71" t="s">
        <v>190</v>
      </c>
      <c r="F36" s="85"/>
      <c r="G36" s="89"/>
      <c r="H36" s="78"/>
      <c r="I36" s="78"/>
      <c r="J36" s="19" t="s">
        <v>216</v>
      </c>
    </row>
    <row r="37" spans="1:10" ht="33.75">
      <c r="A37" s="55" t="s">
        <v>191</v>
      </c>
      <c r="B37" s="55" t="s">
        <v>192</v>
      </c>
      <c r="C37" s="55" t="s">
        <v>193</v>
      </c>
      <c r="D37" s="55" t="s">
        <v>12</v>
      </c>
      <c r="E37" s="71" t="s">
        <v>194</v>
      </c>
      <c r="F37" s="90"/>
      <c r="G37" s="78"/>
      <c r="H37" s="78"/>
      <c r="I37" s="78"/>
      <c r="J37" s="19" t="s">
        <v>216</v>
      </c>
    </row>
    <row r="39" spans="8:10" ht="15">
      <c r="H39" s="10">
        <f>H21+H20+H19+H18+H17+H16+H15+H14+H13+H11+H10+H8+H7+H6+H5+H4+H3</f>
        <v>93428.6</v>
      </c>
      <c r="I39" s="98">
        <f>I8+I7+I6+I3</f>
        <v>17840</v>
      </c>
      <c r="J39" s="31"/>
    </row>
    <row r="40" spans="8:10" ht="15">
      <c r="H40" s="15"/>
      <c r="I40" s="15"/>
      <c r="J40" s="15"/>
    </row>
    <row r="41" spans="8:10" ht="15">
      <c r="H41" s="33"/>
      <c r="I41" s="36"/>
      <c r="J41" s="35"/>
    </row>
    <row r="42" spans="8:9" ht="15">
      <c r="H42" s="32"/>
      <c r="I42" s="32"/>
    </row>
    <row r="43" spans="8:9" ht="15">
      <c r="H43" s="34"/>
      <c r="I43" s="37"/>
    </row>
  </sheetData>
  <sheetProtection/>
  <mergeCells count="3">
    <mergeCell ref="A2:J2"/>
    <mergeCell ref="A12:J12"/>
    <mergeCell ref="A9:I9"/>
  </mergeCells>
  <dataValidations count="1">
    <dataValidation type="list" allowBlank="1" showInputMessage="1" showErrorMessage="1" sqref="IJ22:IK37">
      <formula1>prihvatljivost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1" r:id="rId1"/>
  <headerFooter>
    <oddHeader>&amp;LProgram Mladi na djelu&amp;CPrijedlog odluke - rok 1. lipnja 2010. godine&amp;RAkcija 1.2 Inicijative mladih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4.7109375" style="0" customWidth="1"/>
    <col min="2" max="2" width="22.00390625" style="0" customWidth="1"/>
    <col min="3" max="3" width="17.7109375" style="0" customWidth="1"/>
    <col min="5" max="5" width="18.28125" style="0" customWidth="1"/>
    <col min="6" max="6" width="26.140625" style="0" customWidth="1"/>
    <col min="8" max="8" width="10.00390625" style="13" bestFit="1" customWidth="1"/>
    <col min="9" max="9" width="9.140625" style="13" customWidth="1"/>
    <col min="10" max="10" width="10.421875" style="13" customWidth="1"/>
  </cols>
  <sheetData>
    <row r="1" spans="1:10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2" t="s">
        <v>8</v>
      </c>
      <c r="I1" s="2" t="s">
        <v>22</v>
      </c>
      <c r="J1" s="2" t="s">
        <v>20</v>
      </c>
    </row>
    <row r="2" spans="1:10" s="3" customFormat="1" ht="15">
      <c r="A2" s="114" t="s">
        <v>10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3" customFormat="1" ht="78.75">
      <c r="A3" s="30" t="s">
        <v>24</v>
      </c>
      <c r="B3" s="48" t="s">
        <v>25</v>
      </c>
      <c r="C3" s="48" t="s">
        <v>26</v>
      </c>
      <c r="D3" s="30" t="s">
        <v>11</v>
      </c>
      <c r="E3" s="16"/>
      <c r="F3" s="49" t="s">
        <v>48</v>
      </c>
      <c r="G3" s="51">
        <v>80</v>
      </c>
      <c r="H3" s="53">
        <v>13365</v>
      </c>
      <c r="I3" s="54">
        <v>11209</v>
      </c>
      <c r="J3" s="14" t="s">
        <v>23</v>
      </c>
    </row>
    <row r="4" spans="1:10" s="4" customFormat="1" ht="67.5">
      <c r="A4" s="30" t="s">
        <v>27</v>
      </c>
      <c r="B4" s="48" t="s">
        <v>28</v>
      </c>
      <c r="C4" s="48" t="s">
        <v>29</v>
      </c>
      <c r="D4" s="30" t="s">
        <v>11</v>
      </c>
      <c r="E4" s="16"/>
      <c r="F4" s="49" t="s">
        <v>49</v>
      </c>
      <c r="G4" s="51">
        <v>79.5</v>
      </c>
      <c r="H4" s="53">
        <v>22688</v>
      </c>
      <c r="I4" s="54">
        <v>18757</v>
      </c>
      <c r="J4" s="14" t="s">
        <v>23</v>
      </c>
    </row>
    <row r="5" spans="1:10" s="4" customFormat="1" ht="78.75">
      <c r="A5" s="30" t="s">
        <v>30</v>
      </c>
      <c r="B5" s="48" t="s">
        <v>31</v>
      </c>
      <c r="C5" s="48" t="s">
        <v>32</v>
      </c>
      <c r="D5" s="30" t="s">
        <v>11</v>
      </c>
      <c r="E5" s="16"/>
      <c r="F5" s="49" t="s">
        <v>50</v>
      </c>
      <c r="G5" s="51">
        <v>79.5</v>
      </c>
      <c r="H5" s="53">
        <v>11649</v>
      </c>
      <c r="I5" s="54">
        <v>10189</v>
      </c>
      <c r="J5" s="14" t="s">
        <v>23</v>
      </c>
    </row>
    <row r="6" spans="1:10" s="4" customFormat="1" ht="90">
      <c r="A6" s="30" t="s">
        <v>33</v>
      </c>
      <c r="B6" s="48" t="s">
        <v>34</v>
      </c>
      <c r="C6" s="48" t="s">
        <v>35</v>
      </c>
      <c r="D6" s="30" t="s">
        <v>11</v>
      </c>
      <c r="E6" s="16"/>
      <c r="F6" s="49" t="s">
        <v>51</v>
      </c>
      <c r="G6" s="51">
        <v>75</v>
      </c>
      <c r="H6" s="53">
        <v>6378</v>
      </c>
      <c r="I6" s="54">
        <v>5576</v>
      </c>
      <c r="J6" s="14" t="s">
        <v>23</v>
      </c>
    </row>
    <row r="7" spans="1:10" ht="154.5" customHeight="1">
      <c r="A7" s="30" t="s">
        <v>36</v>
      </c>
      <c r="B7" s="48" t="s">
        <v>37</v>
      </c>
      <c r="C7" s="48" t="s">
        <v>38</v>
      </c>
      <c r="D7" s="30" t="s">
        <v>11</v>
      </c>
      <c r="E7" s="16"/>
      <c r="F7" s="49" t="s">
        <v>52</v>
      </c>
      <c r="G7" s="51">
        <v>72.5</v>
      </c>
      <c r="H7" s="53">
        <v>5570</v>
      </c>
      <c r="I7" s="54">
        <v>5170</v>
      </c>
      <c r="J7" s="14" t="s">
        <v>23</v>
      </c>
    </row>
    <row r="8" spans="1:10" ht="80.25" customHeight="1">
      <c r="A8" s="30" t="s">
        <v>39</v>
      </c>
      <c r="B8" s="48" t="s">
        <v>40</v>
      </c>
      <c r="C8" s="48" t="s">
        <v>41</v>
      </c>
      <c r="D8" s="30" t="s">
        <v>11</v>
      </c>
      <c r="E8" s="16"/>
      <c r="F8" s="50" t="s">
        <v>53</v>
      </c>
      <c r="G8" s="51">
        <v>72</v>
      </c>
      <c r="H8" s="53">
        <v>15935</v>
      </c>
      <c r="I8" s="54">
        <v>15655</v>
      </c>
      <c r="J8" s="14" t="s">
        <v>21</v>
      </c>
    </row>
    <row r="9" spans="1:10" ht="67.5">
      <c r="A9" s="30" t="s">
        <v>42</v>
      </c>
      <c r="B9" s="48" t="s">
        <v>43</v>
      </c>
      <c r="C9" s="48" t="s">
        <v>44</v>
      </c>
      <c r="D9" s="30" t="s">
        <v>11</v>
      </c>
      <c r="E9" s="54"/>
      <c r="F9" s="49" t="s">
        <v>54</v>
      </c>
      <c r="G9" s="51">
        <v>68.5</v>
      </c>
      <c r="H9" s="53">
        <v>10920</v>
      </c>
      <c r="I9" s="99">
        <v>8694.08</v>
      </c>
      <c r="J9" s="75" t="s">
        <v>23</v>
      </c>
    </row>
    <row r="10" spans="1:10" ht="18.75" customHeight="1">
      <c r="A10" s="111" t="s">
        <v>18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55.5" customHeight="1">
      <c r="A11" s="116" t="s">
        <v>217</v>
      </c>
      <c r="B11" s="117"/>
      <c r="C11" s="117"/>
      <c r="D11" s="117"/>
      <c r="E11" s="117"/>
      <c r="F11" s="117"/>
      <c r="G11" s="117"/>
      <c r="H11" s="117"/>
      <c r="I11" s="117"/>
      <c r="J11" s="118"/>
    </row>
    <row r="12" spans="1:10" ht="15">
      <c r="A12" s="112" t="s">
        <v>19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122.25" customHeight="1">
      <c r="A13" s="30" t="s">
        <v>45</v>
      </c>
      <c r="B13" s="48" t="s">
        <v>46</v>
      </c>
      <c r="C13" s="48" t="s">
        <v>47</v>
      </c>
      <c r="D13" s="30" t="s">
        <v>11</v>
      </c>
      <c r="E13" s="91"/>
      <c r="F13" s="49" t="s">
        <v>55</v>
      </c>
      <c r="G13" s="51">
        <v>60</v>
      </c>
      <c r="H13" s="53">
        <v>16588</v>
      </c>
      <c r="I13" s="54">
        <v>0</v>
      </c>
      <c r="J13" s="75" t="s">
        <v>216</v>
      </c>
    </row>
    <row r="14" spans="1:10" ht="67.5">
      <c r="A14" s="55" t="s">
        <v>56</v>
      </c>
      <c r="B14" s="56" t="s">
        <v>57</v>
      </c>
      <c r="C14" s="56" t="s">
        <v>58</v>
      </c>
      <c r="D14" s="55" t="s">
        <v>12</v>
      </c>
      <c r="E14" s="57" t="s">
        <v>59</v>
      </c>
      <c r="F14" s="80"/>
      <c r="G14" s="80"/>
      <c r="H14" s="81"/>
      <c r="I14" s="81"/>
      <c r="J14" s="77" t="s">
        <v>216</v>
      </c>
    </row>
    <row r="15" spans="1:10" ht="67.5">
      <c r="A15" s="55" t="s">
        <v>60</v>
      </c>
      <c r="B15" s="56" t="s">
        <v>61</v>
      </c>
      <c r="C15" s="56" t="s">
        <v>62</v>
      </c>
      <c r="D15" s="55" t="s">
        <v>12</v>
      </c>
      <c r="E15" s="57" t="s">
        <v>63</v>
      </c>
      <c r="F15" s="80"/>
      <c r="G15" s="80"/>
      <c r="H15" s="82"/>
      <c r="I15" s="82"/>
      <c r="J15" s="77" t="s">
        <v>216</v>
      </c>
    </row>
    <row r="16" spans="1:10" ht="157.5">
      <c r="A16" s="55" t="s">
        <v>64</v>
      </c>
      <c r="B16" s="56" t="s">
        <v>65</v>
      </c>
      <c r="C16" s="56" t="s">
        <v>66</v>
      </c>
      <c r="D16" s="55" t="s">
        <v>12</v>
      </c>
      <c r="E16" s="57" t="s">
        <v>67</v>
      </c>
      <c r="F16" s="80"/>
      <c r="G16" s="80"/>
      <c r="H16" s="83"/>
      <c r="I16" s="83"/>
      <c r="J16" s="77" t="s">
        <v>216</v>
      </c>
    </row>
    <row r="17" spans="1:10" ht="22.5">
      <c r="A17" s="55" t="s">
        <v>68</v>
      </c>
      <c r="B17" s="56" t="s">
        <v>69</v>
      </c>
      <c r="C17" s="56" t="s">
        <v>70</v>
      </c>
      <c r="D17" s="55" t="s">
        <v>12</v>
      </c>
      <c r="E17" s="57" t="s">
        <v>71</v>
      </c>
      <c r="F17" s="80"/>
      <c r="G17" s="80"/>
      <c r="H17" s="83"/>
      <c r="I17" s="83"/>
      <c r="J17" s="77" t="s">
        <v>216</v>
      </c>
    </row>
    <row r="18" spans="8:10" ht="15">
      <c r="H18" s="44">
        <f>H13+H9+H11+H7+H6+H5+H4+H3</f>
        <v>87158</v>
      </c>
      <c r="I18" s="100">
        <f>I9+I8+I7+I6+I5+I4+I3</f>
        <v>75250.08</v>
      </c>
      <c r="J18" s="44"/>
    </row>
  </sheetData>
  <sheetProtection/>
  <mergeCells count="4">
    <mergeCell ref="A10:J10"/>
    <mergeCell ref="A12:J12"/>
    <mergeCell ref="A2:J2"/>
    <mergeCell ref="A11:J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  <headerFooter>
    <oddHeader>&amp;LProgram Mladi na djelu&amp;CPrijedlog odluke - rok 1. lipnja 2010. godine&amp;RAkcija 1.1 Razmjene mladih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6.421875" style="0" customWidth="1"/>
    <col min="2" max="2" width="16.7109375" style="0" customWidth="1"/>
    <col min="3" max="3" width="13.8515625" style="0" customWidth="1"/>
    <col min="4" max="4" width="19.421875" style="0" customWidth="1"/>
  </cols>
  <sheetData>
    <row r="1" spans="1:9" ht="63.75">
      <c r="A1" s="1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6</v>
      </c>
      <c r="G1" s="2" t="s">
        <v>8</v>
      </c>
      <c r="H1" s="2" t="s">
        <v>9</v>
      </c>
      <c r="I1" s="2" t="s">
        <v>20</v>
      </c>
    </row>
    <row r="2" spans="1:9" ht="15" customHeight="1">
      <c r="A2" s="125" t="s">
        <v>17</v>
      </c>
      <c r="B2" s="126"/>
      <c r="C2" s="126"/>
      <c r="D2" s="126"/>
      <c r="E2" s="126"/>
      <c r="F2" s="126"/>
      <c r="G2" s="126"/>
      <c r="H2" s="126"/>
      <c r="I2" s="127"/>
    </row>
    <row r="3" spans="1:9" ht="112.5">
      <c r="A3" s="72" t="s">
        <v>195</v>
      </c>
      <c r="B3" s="73" t="s">
        <v>196</v>
      </c>
      <c r="C3" s="73" t="s">
        <v>197</v>
      </c>
      <c r="D3" s="49" t="s">
        <v>201</v>
      </c>
      <c r="E3" s="5" t="s">
        <v>11</v>
      </c>
      <c r="F3" s="51">
        <v>84.5</v>
      </c>
      <c r="G3" s="74">
        <v>38952</v>
      </c>
      <c r="H3" s="76">
        <v>16648.66</v>
      </c>
      <c r="I3" s="14" t="s">
        <v>23</v>
      </c>
    </row>
    <row r="4" spans="1:9" s="23" customFormat="1" ht="175.5" customHeight="1">
      <c r="A4" s="30" t="s">
        <v>198</v>
      </c>
      <c r="B4" s="52" t="s">
        <v>199</v>
      </c>
      <c r="C4" s="30" t="s">
        <v>200</v>
      </c>
      <c r="D4" s="49" t="s">
        <v>202</v>
      </c>
      <c r="E4" s="5" t="s">
        <v>11</v>
      </c>
      <c r="F4" s="51">
        <v>75</v>
      </c>
      <c r="G4" s="74">
        <v>26721</v>
      </c>
      <c r="H4" s="76">
        <v>11702.05</v>
      </c>
      <c r="I4" s="14" t="s">
        <v>23</v>
      </c>
    </row>
    <row r="5" spans="1:9" s="23" customFormat="1" ht="12.75">
      <c r="A5" s="109" t="s">
        <v>18</v>
      </c>
      <c r="B5" s="128"/>
      <c r="C5" s="128"/>
      <c r="D5" s="128"/>
      <c r="E5" s="128"/>
      <c r="F5" s="128"/>
      <c r="G5" s="128"/>
      <c r="H5" s="128"/>
      <c r="I5" s="129"/>
    </row>
    <row r="6" spans="1:9" ht="15">
      <c r="A6" s="119" t="s">
        <v>217</v>
      </c>
      <c r="B6" s="120"/>
      <c r="C6" s="120"/>
      <c r="D6" s="120"/>
      <c r="E6" s="120"/>
      <c r="F6" s="120"/>
      <c r="G6" s="120"/>
      <c r="H6" s="120"/>
      <c r="I6" s="121"/>
    </row>
    <row r="7" spans="1:9" ht="146.25">
      <c r="A7" s="55" t="s">
        <v>203</v>
      </c>
      <c r="B7" s="55" t="s">
        <v>133</v>
      </c>
      <c r="C7" s="55" t="s">
        <v>134</v>
      </c>
      <c r="D7" s="57" t="s">
        <v>204</v>
      </c>
      <c r="E7" s="55" t="s">
        <v>12</v>
      </c>
      <c r="F7" s="55"/>
      <c r="G7" s="55"/>
      <c r="H7" s="55"/>
      <c r="I7" s="55" t="s">
        <v>216</v>
      </c>
    </row>
    <row r="8" spans="1:9" ht="67.5">
      <c r="A8" s="55" t="s">
        <v>205</v>
      </c>
      <c r="B8" s="55" t="s">
        <v>206</v>
      </c>
      <c r="C8" s="55" t="s">
        <v>207</v>
      </c>
      <c r="D8" s="57" t="s">
        <v>208</v>
      </c>
      <c r="E8" s="55" t="s">
        <v>12</v>
      </c>
      <c r="F8" s="55"/>
      <c r="G8" s="55"/>
      <c r="H8" s="55"/>
      <c r="I8" s="55" t="s">
        <v>216</v>
      </c>
    </row>
    <row r="9" spans="1:9" ht="15">
      <c r="A9" s="122"/>
      <c r="B9" s="123"/>
      <c r="C9" s="123"/>
      <c r="D9" s="123"/>
      <c r="E9" s="123"/>
      <c r="F9" s="123"/>
      <c r="G9" s="123"/>
      <c r="H9" s="123"/>
      <c r="I9" s="124"/>
    </row>
    <row r="10" spans="1:9" ht="15">
      <c r="A10" s="9"/>
      <c r="B10" s="9"/>
      <c r="C10" s="9"/>
      <c r="D10" s="9"/>
      <c r="E10" s="9"/>
      <c r="F10" s="9"/>
      <c r="G10" s="43">
        <f>G4+G3</f>
        <v>65673</v>
      </c>
      <c r="H10" s="76">
        <v>28350.71</v>
      </c>
      <c r="I10" s="42"/>
    </row>
    <row r="11" spans="1:9" ht="15">
      <c r="A11" s="9"/>
      <c r="B11" s="9"/>
      <c r="C11" s="9"/>
      <c r="D11" s="9"/>
      <c r="E11" s="9"/>
      <c r="F11" s="9"/>
      <c r="G11" s="9"/>
      <c r="H11" s="39"/>
      <c r="I11" s="41"/>
    </row>
    <row r="12" spans="1:9" ht="15">
      <c r="A12" s="9"/>
      <c r="B12" s="9"/>
      <c r="C12" s="9"/>
      <c r="D12" s="9"/>
      <c r="E12" s="9"/>
      <c r="F12" s="9"/>
      <c r="G12" s="9"/>
      <c r="H12" s="40"/>
      <c r="I12" s="41"/>
    </row>
    <row r="21" ht="15">
      <c r="Q21" s="38"/>
    </row>
  </sheetData>
  <sheetProtection/>
  <mergeCells count="4">
    <mergeCell ref="A6:I6"/>
    <mergeCell ref="A9:I9"/>
    <mergeCell ref="A2:I2"/>
    <mergeCell ref="A5:I5"/>
  </mergeCells>
  <dataValidations count="1">
    <dataValidation type="list" allowBlank="1" showInputMessage="1" showErrorMessage="1" sqref="E7:E8">
      <formula1>prihvatljivost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&amp;LProgram Mladi na djelu&amp;CPrijedlog odluka - rok 1. lipnja 2010. godine&amp;RAkcija 1.3 Demokratski projekti mladih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6.140625" style="0" customWidth="1"/>
    <col min="2" max="2" width="21.8515625" style="0" customWidth="1"/>
    <col min="3" max="3" width="15.7109375" style="0" customWidth="1"/>
    <col min="4" max="4" width="24.7109375" style="21" customWidth="1"/>
    <col min="6" max="6" width="9.140625" style="27" customWidth="1"/>
    <col min="7" max="7" width="21.140625" style="13" customWidth="1"/>
    <col min="8" max="8" width="17.421875" style="13" customWidth="1"/>
  </cols>
  <sheetData>
    <row r="1" spans="1:9" ht="63.75">
      <c r="A1" s="1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7</v>
      </c>
      <c r="G1" s="2" t="s">
        <v>8</v>
      </c>
      <c r="H1" s="2" t="s">
        <v>22</v>
      </c>
      <c r="I1" s="2" t="s">
        <v>20</v>
      </c>
    </row>
    <row r="2" spans="1:9" ht="15">
      <c r="A2" s="125" t="s">
        <v>17</v>
      </c>
      <c r="B2" s="130"/>
      <c r="C2" s="130"/>
      <c r="D2" s="130"/>
      <c r="E2" s="130"/>
      <c r="F2" s="130"/>
      <c r="G2" s="130"/>
      <c r="H2" s="130"/>
      <c r="I2" s="130"/>
    </row>
    <row r="3" spans="1:9" s="23" customFormat="1" ht="101.25">
      <c r="A3" s="30" t="s">
        <v>209</v>
      </c>
      <c r="B3" s="52" t="s">
        <v>82</v>
      </c>
      <c r="C3" s="30" t="s">
        <v>210</v>
      </c>
      <c r="D3" s="49" t="s">
        <v>214</v>
      </c>
      <c r="E3" s="8" t="s">
        <v>11</v>
      </c>
      <c r="F3" s="51">
        <v>71.5</v>
      </c>
      <c r="G3" s="53">
        <v>6170</v>
      </c>
      <c r="H3" s="76">
        <v>6170</v>
      </c>
      <c r="I3" s="14" t="s">
        <v>23</v>
      </c>
    </row>
    <row r="4" spans="1:9" s="23" customFormat="1" ht="101.25">
      <c r="A4" s="30" t="s">
        <v>211</v>
      </c>
      <c r="B4" s="52" t="s">
        <v>212</v>
      </c>
      <c r="C4" s="30" t="s">
        <v>213</v>
      </c>
      <c r="D4" s="49" t="s">
        <v>215</v>
      </c>
      <c r="E4" s="5" t="s">
        <v>11</v>
      </c>
      <c r="F4" s="51">
        <v>58.5</v>
      </c>
      <c r="G4" s="53">
        <v>5962</v>
      </c>
      <c r="H4" s="76">
        <v>5962</v>
      </c>
      <c r="I4" s="14" t="s">
        <v>23</v>
      </c>
    </row>
    <row r="5" spans="1:9" ht="15">
      <c r="A5" s="109" t="s">
        <v>18</v>
      </c>
      <c r="B5" s="131"/>
      <c r="C5" s="131"/>
      <c r="D5" s="131"/>
      <c r="E5" s="131"/>
      <c r="F5" s="131"/>
      <c r="G5" s="131"/>
      <c r="H5" s="131"/>
      <c r="I5" s="132"/>
    </row>
    <row r="6" spans="1:9" ht="15">
      <c r="A6" s="119" t="s">
        <v>217</v>
      </c>
      <c r="B6" s="120"/>
      <c r="C6" s="120"/>
      <c r="D6" s="120"/>
      <c r="E6" s="120"/>
      <c r="F6" s="120"/>
      <c r="G6" s="120"/>
      <c r="H6" s="120"/>
      <c r="I6" s="121"/>
    </row>
    <row r="7" spans="1:9" ht="15">
      <c r="A7" s="106" t="s">
        <v>19</v>
      </c>
      <c r="B7" s="133"/>
      <c r="C7" s="133"/>
      <c r="D7" s="133"/>
      <c r="E7" s="133"/>
      <c r="F7" s="133"/>
      <c r="G7" s="133"/>
      <c r="H7" s="133"/>
      <c r="I7" s="134"/>
    </row>
    <row r="8" spans="1:9" ht="15">
      <c r="A8" s="119" t="s">
        <v>246</v>
      </c>
      <c r="B8" s="120"/>
      <c r="C8" s="120"/>
      <c r="D8" s="120"/>
      <c r="E8" s="120"/>
      <c r="F8" s="120"/>
      <c r="G8" s="120"/>
      <c r="H8" s="120"/>
      <c r="I8" s="121"/>
    </row>
    <row r="9" spans="1:9" ht="15">
      <c r="A9" s="9"/>
      <c r="B9" s="9"/>
      <c r="C9" s="9"/>
      <c r="D9" s="26"/>
      <c r="E9" s="9"/>
      <c r="F9" s="25"/>
      <c r="G9" s="44">
        <f>G4+G3</f>
        <v>12132</v>
      </c>
      <c r="H9" s="96">
        <f>H4+H3</f>
        <v>12132</v>
      </c>
      <c r="I9" s="12"/>
    </row>
    <row r="10" ht="15">
      <c r="G10" s="11"/>
    </row>
    <row r="11" ht="15">
      <c r="G11" s="11"/>
    </row>
  </sheetData>
  <sheetProtection/>
  <mergeCells count="5">
    <mergeCell ref="A2:I2"/>
    <mergeCell ref="A5:I5"/>
    <mergeCell ref="A8:I8"/>
    <mergeCell ref="A7:I7"/>
    <mergeCell ref="A6:I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7" r:id="rId1"/>
  <headerFooter>
    <oddHeader>&amp;LProgram Mladi na djelu&amp;CPrijedlog odluke - rok 1. lipnja 2010. godine&amp;RAkcija 2 Europska volonterska služba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7.140625" style="0" customWidth="1"/>
    <col min="2" max="2" width="18.140625" style="27" customWidth="1"/>
    <col min="3" max="3" width="12.7109375" style="0" customWidth="1"/>
    <col min="4" max="4" width="37.8515625" style="0" customWidth="1"/>
    <col min="5" max="5" width="13.57421875" style="0" customWidth="1"/>
    <col min="6" max="6" width="17.57421875" style="0" customWidth="1"/>
    <col min="7" max="7" width="10.28125" style="0" customWidth="1"/>
  </cols>
  <sheetData>
    <row r="1" spans="1:10" s="15" customFormat="1" ht="33.75">
      <c r="A1" s="5" t="s">
        <v>0</v>
      </c>
      <c r="B1" s="5" t="s">
        <v>1</v>
      </c>
      <c r="C1" s="5" t="s">
        <v>2</v>
      </c>
      <c r="D1" s="5" t="s">
        <v>15</v>
      </c>
      <c r="E1" s="5" t="s">
        <v>3</v>
      </c>
      <c r="F1" s="5" t="s">
        <v>4</v>
      </c>
      <c r="G1" s="5" t="s">
        <v>7</v>
      </c>
      <c r="H1" s="14" t="s">
        <v>8</v>
      </c>
      <c r="I1" s="14" t="s">
        <v>22</v>
      </c>
      <c r="J1" s="14" t="s">
        <v>20</v>
      </c>
    </row>
    <row r="2" spans="1:10" s="15" customFormat="1" ht="15">
      <c r="A2" s="135" t="s">
        <v>17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15" customFormat="1" ht="90.75" customHeight="1">
      <c r="A3" s="30" t="s">
        <v>218</v>
      </c>
      <c r="B3" s="52" t="s">
        <v>219</v>
      </c>
      <c r="C3" s="30" t="s">
        <v>220</v>
      </c>
      <c r="D3" s="49" t="s">
        <v>233</v>
      </c>
      <c r="E3" s="22" t="s">
        <v>11</v>
      </c>
      <c r="F3" s="28"/>
      <c r="G3" s="51">
        <v>91.5</v>
      </c>
      <c r="H3" s="53">
        <v>22293.7</v>
      </c>
      <c r="I3" s="54">
        <v>22293.7</v>
      </c>
      <c r="J3" s="14" t="s">
        <v>23</v>
      </c>
    </row>
    <row r="4" spans="1:10" s="15" customFormat="1" ht="100.5" customHeight="1">
      <c r="A4" s="30" t="s">
        <v>221</v>
      </c>
      <c r="B4" s="52" t="s">
        <v>222</v>
      </c>
      <c r="C4" s="30" t="s">
        <v>223</v>
      </c>
      <c r="D4" s="49" t="s">
        <v>234</v>
      </c>
      <c r="E4" s="22" t="s">
        <v>11</v>
      </c>
      <c r="F4" s="28"/>
      <c r="G4" s="51">
        <v>84</v>
      </c>
      <c r="H4" s="53">
        <v>14420</v>
      </c>
      <c r="I4" s="54">
        <v>14420</v>
      </c>
      <c r="J4" s="14" t="s">
        <v>23</v>
      </c>
    </row>
    <row r="5" spans="1:10" s="15" customFormat="1" ht="15">
      <c r="A5" s="137" t="s">
        <v>238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s="15" customFormat="1" ht="128.25" customHeight="1">
      <c r="A6" s="30" t="s">
        <v>224</v>
      </c>
      <c r="B6" s="52" t="s">
        <v>225</v>
      </c>
      <c r="C6" s="30" t="s">
        <v>226</v>
      </c>
      <c r="D6" s="49" t="s">
        <v>235</v>
      </c>
      <c r="E6" s="22" t="s">
        <v>11</v>
      </c>
      <c r="F6" s="28"/>
      <c r="G6" s="51">
        <v>78</v>
      </c>
      <c r="H6" s="53">
        <v>19284</v>
      </c>
      <c r="I6" s="92">
        <v>0</v>
      </c>
      <c r="J6" s="14" t="s">
        <v>21</v>
      </c>
    </row>
    <row r="7" spans="1:10" s="15" customFormat="1" ht="15">
      <c r="A7" s="136" t="s">
        <v>240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s="15" customFormat="1" ht="139.5" customHeight="1">
      <c r="A8" s="30" t="s">
        <v>227</v>
      </c>
      <c r="B8" s="52" t="s">
        <v>228</v>
      </c>
      <c r="C8" s="30" t="s">
        <v>229</v>
      </c>
      <c r="D8" s="49" t="s">
        <v>236</v>
      </c>
      <c r="E8" s="22" t="s">
        <v>11</v>
      </c>
      <c r="F8" s="28"/>
      <c r="G8" s="51">
        <v>66.5</v>
      </c>
      <c r="H8" s="53">
        <v>15265</v>
      </c>
      <c r="I8" s="54">
        <v>0</v>
      </c>
      <c r="J8" s="14" t="s">
        <v>216</v>
      </c>
    </row>
    <row r="9" spans="1:10" s="15" customFormat="1" ht="124.5" customHeight="1">
      <c r="A9" s="30" t="s">
        <v>230</v>
      </c>
      <c r="B9" s="52" t="s">
        <v>231</v>
      </c>
      <c r="C9" s="30" t="s">
        <v>232</v>
      </c>
      <c r="D9" s="49" t="s">
        <v>237</v>
      </c>
      <c r="E9" s="22" t="s">
        <v>11</v>
      </c>
      <c r="F9" s="28"/>
      <c r="G9" s="51">
        <v>63</v>
      </c>
      <c r="H9" s="53">
        <v>9467.43</v>
      </c>
      <c r="I9" s="54">
        <v>0</v>
      </c>
      <c r="J9" s="14" t="s">
        <v>216</v>
      </c>
    </row>
    <row r="10" spans="1:10" ht="15">
      <c r="A10" s="9"/>
      <c r="B10" s="25"/>
      <c r="C10" s="9"/>
      <c r="D10" s="9"/>
      <c r="E10" s="9"/>
      <c r="F10" s="9"/>
      <c r="G10" s="9"/>
      <c r="H10" s="9"/>
      <c r="I10" s="9"/>
      <c r="J10" s="9"/>
    </row>
    <row r="11" spans="1:10" ht="15">
      <c r="A11" s="9"/>
      <c r="B11" s="25"/>
      <c r="C11" s="9"/>
      <c r="D11" s="9"/>
      <c r="E11" s="9"/>
      <c r="F11" s="9"/>
      <c r="G11" s="9"/>
      <c r="H11" s="29">
        <f>H9+H8+H6+H4+H3</f>
        <v>80730.13</v>
      </c>
      <c r="I11" s="97">
        <f>I6+I4+I3</f>
        <v>36713.7</v>
      </c>
      <c r="J11" s="45"/>
    </row>
    <row r="12" spans="1:10" ht="15">
      <c r="A12" s="9"/>
      <c r="B12" s="25"/>
      <c r="C12" s="9"/>
      <c r="D12" s="9"/>
      <c r="E12" s="9"/>
      <c r="F12" s="9"/>
      <c r="G12" s="9"/>
      <c r="H12" s="47"/>
      <c r="I12" s="24"/>
      <c r="J12" s="24"/>
    </row>
    <row r="13" spans="1:10" ht="15">
      <c r="A13" s="9"/>
      <c r="B13" s="25"/>
      <c r="C13" s="9"/>
      <c r="D13" s="9"/>
      <c r="E13" s="9"/>
      <c r="F13" s="9"/>
      <c r="G13" s="9"/>
      <c r="H13" s="46"/>
      <c r="I13" s="24"/>
      <c r="J13" s="24"/>
    </row>
  </sheetData>
  <sheetProtection/>
  <mergeCells count="3">
    <mergeCell ref="A2:J2"/>
    <mergeCell ref="A7:J7"/>
    <mergeCell ref="A5:J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  <headerFooter>
    <oddHeader xml:space="preserve">&amp;LProgram Mladi na djelu&amp;CPrijedlog odluke - rok 1. lipnja 2010. godine&amp;RAkcija 4.3 Osposobljavanje i umrežavanje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1">
      <selection activeCell="F4" sqref="F4"/>
    </sheetView>
  </sheetViews>
  <sheetFormatPr defaultColWidth="9.140625" defaultRowHeight="15"/>
  <cols>
    <col min="1" max="1" width="20.8515625" style="0" customWidth="1"/>
    <col min="2" max="2" width="25.28125" style="0" customWidth="1"/>
    <col min="3" max="3" width="18.8515625" style="0" customWidth="1"/>
    <col min="4" max="4" width="21.28125" style="0" customWidth="1"/>
    <col min="5" max="5" width="22.00390625" style="0" customWidth="1"/>
    <col min="6" max="6" width="21.00390625" style="0" customWidth="1"/>
    <col min="7" max="7" width="32.28125" style="0" customWidth="1"/>
    <col min="8" max="8" width="15.71093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9</v>
      </c>
      <c r="I1" s="2" t="s">
        <v>22</v>
      </c>
      <c r="J1" s="2" t="s">
        <v>244</v>
      </c>
    </row>
    <row r="2" spans="1:10" ht="72.75" customHeight="1">
      <c r="A2" s="140" t="s">
        <v>245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67.5">
      <c r="A3" s="30" t="s">
        <v>39</v>
      </c>
      <c r="B3" s="48" t="s">
        <v>40</v>
      </c>
      <c r="C3" s="48" t="s">
        <v>41</v>
      </c>
      <c r="D3" s="30" t="s">
        <v>11</v>
      </c>
      <c r="E3" s="16"/>
      <c r="F3" s="50" t="s">
        <v>53</v>
      </c>
      <c r="G3" s="51">
        <v>72</v>
      </c>
      <c r="H3" s="93">
        <v>15655</v>
      </c>
      <c r="I3" s="94">
        <v>4173.74</v>
      </c>
      <c r="J3" s="95" t="s">
        <v>21</v>
      </c>
    </row>
    <row r="4" spans="1:10" ht="67.5">
      <c r="A4" s="30" t="s">
        <v>224</v>
      </c>
      <c r="B4" s="52" t="s">
        <v>225</v>
      </c>
      <c r="C4" s="30" t="s">
        <v>226</v>
      </c>
      <c r="D4" s="49" t="s">
        <v>235</v>
      </c>
      <c r="E4" s="22" t="s">
        <v>11</v>
      </c>
      <c r="F4" s="28"/>
      <c r="G4" s="51">
        <v>78</v>
      </c>
      <c r="H4" s="93">
        <v>18493</v>
      </c>
      <c r="I4" s="94">
        <v>4173.74</v>
      </c>
      <c r="J4" s="95" t="s">
        <v>21</v>
      </c>
    </row>
    <row r="5" spans="1:10" ht="78.75">
      <c r="A5" s="5" t="s">
        <v>89</v>
      </c>
      <c r="B5" s="5" t="s">
        <v>90</v>
      </c>
      <c r="C5" s="5" t="s">
        <v>91</v>
      </c>
      <c r="D5" s="5" t="s">
        <v>11</v>
      </c>
      <c r="E5" s="16"/>
      <c r="F5" s="6" t="s">
        <v>125</v>
      </c>
      <c r="G5" s="7">
        <v>62.5</v>
      </c>
      <c r="H5" s="93">
        <v>1702.77</v>
      </c>
      <c r="I5" s="93">
        <v>1702.77</v>
      </c>
      <c r="J5" s="95" t="s">
        <v>21</v>
      </c>
    </row>
    <row r="6" spans="1:10" ht="67.5">
      <c r="A6" s="30" t="s">
        <v>92</v>
      </c>
      <c r="B6" s="5" t="s">
        <v>13</v>
      </c>
      <c r="C6" s="30" t="s">
        <v>93</v>
      </c>
      <c r="D6" s="58" t="s">
        <v>11</v>
      </c>
      <c r="E6" s="16"/>
      <c r="F6" s="6" t="s">
        <v>126</v>
      </c>
      <c r="G6" s="62">
        <v>62</v>
      </c>
      <c r="H6" s="93">
        <v>4640</v>
      </c>
      <c r="I6" s="94">
        <v>4173.74</v>
      </c>
      <c r="J6" s="95" t="s">
        <v>21</v>
      </c>
    </row>
    <row r="8" spans="8:9" ht="15">
      <c r="H8" t="s">
        <v>247</v>
      </c>
      <c r="I8" s="94">
        <v>4173.74</v>
      </c>
    </row>
  </sheetData>
  <sheetProtection/>
  <mergeCells count="1">
    <mergeCell ref="A2:J2"/>
  </mergeCells>
  <dataValidations count="1">
    <dataValidation type="list" allowBlank="1" showInputMessage="1" showErrorMessage="1" sqref="D5:E6 D3:E3">
      <formula1>prihvatljivost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abozicev</dc:creator>
  <cp:keywords/>
  <dc:description/>
  <cp:lastModifiedBy>Davor Pavičić</cp:lastModifiedBy>
  <cp:lastPrinted>2010-09-22T07:46:33Z</cp:lastPrinted>
  <dcterms:created xsi:type="dcterms:W3CDTF">2010-05-19T07:14:01Z</dcterms:created>
  <dcterms:modified xsi:type="dcterms:W3CDTF">2011-03-15T13:17:29Z</dcterms:modified>
  <cp:category/>
  <cp:version/>
  <cp:contentType/>
  <cp:contentStatus/>
</cp:coreProperties>
</file>